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ПРЕЙСКУРАНТЫ С МЕДИКАМЕНТАМИ\Для граждан РБ\"/>
    </mc:Choice>
  </mc:AlternateContent>
  <xr:revisionPtr revIDLastSave="0" documentId="13_ncr:1_{197D8700-411C-4F6A-9BB4-99B35D4916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1" l="1"/>
  <c r="F107" i="1"/>
  <c r="F105" i="1"/>
  <c r="F103" i="1"/>
  <c r="F101" i="1"/>
  <c r="F99" i="1"/>
  <c r="F97" i="1"/>
  <c r="F95" i="1"/>
  <c r="G93" i="1"/>
  <c r="F93" i="1"/>
  <c r="H93" i="1" s="1"/>
  <c r="F91" i="1"/>
  <c r="F89" i="1"/>
  <c r="F87" i="1"/>
  <c r="F85" i="1"/>
  <c r="F83" i="1"/>
  <c r="F81" i="1"/>
  <c r="F79" i="1"/>
  <c r="G77" i="1"/>
  <c r="F77" i="1"/>
  <c r="H77" i="1" s="1"/>
  <c r="F74" i="1"/>
  <c r="F72" i="1"/>
  <c r="F70" i="1"/>
  <c r="F68" i="1"/>
  <c r="F66" i="1"/>
  <c r="F64" i="1"/>
  <c r="F62" i="1"/>
  <c r="F60" i="1"/>
  <c r="F58" i="1"/>
  <c r="F54" i="1"/>
  <c r="F52" i="1"/>
  <c r="F49" i="1"/>
  <c r="F47" i="1"/>
  <c r="G45" i="1"/>
  <c r="G47" i="1" s="1"/>
  <c r="H47" i="1" s="1"/>
  <c r="F45" i="1"/>
  <c r="H45" i="1" s="1"/>
  <c r="F43" i="1"/>
  <c r="G41" i="1"/>
  <c r="G43" i="1" s="1"/>
  <c r="F41" i="1"/>
  <c r="H41" i="1" s="1"/>
  <c r="F39" i="1"/>
  <c r="F37" i="1"/>
  <c r="F35" i="1"/>
  <c r="F33" i="1"/>
  <c r="F31" i="1"/>
  <c r="F29" i="1"/>
  <c r="H29" i="1" s="1"/>
  <c r="F27" i="1"/>
  <c r="H27" i="1" s="1"/>
  <c r="F25" i="1"/>
  <c r="G23" i="1"/>
  <c r="F23" i="1"/>
  <c r="H23" i="1" s="1"/>
  <c r="G20" i="1"/>
  <c r="F20" i="1"/>
  <c r="H20" i="1" s="1"/>
  <c r="F18" i="1"/>
  <c r="F16" i="1"/>
  <c r="H14" i="1"/>
  <c r="G14" i="1"/>
  <c r="F14" i="1"/>
  <c r="G12" i="1"/>
  <c r="F12" i="1"/>
  <c r="H12" i="1" s="1"/>
  <c r="G10" i="1"/>
  <c r="G27" i="1" s="1"/>
  <c r="G29" i="1" s="1"/>
  <c r="G49" i="1" s="1"/>
  <c r="F10" i="1"/>
  <c r="H10" i="1" s="1"/>
  <c r="G8" i="1"/>
  <c r="H8" i="1" s="1"/>
  <c r="F8" i="1"/>
  <c r="H43" i="1" l="1"/>
  <c r="G54" i="1"/>
  <c r="G62" i="1" s="1"/>
  <c r="G72" i="1" s="1"/>
  <c r="H49" i="1"/>
  <c r="G16" i="1"/>
  <c r="H16" i="1" s="1"/>
  <c r="G18" i="1"/>
  <c r="H18" i="1" s="1"/>
  <c r="G25" i="1"/>
  <c r="H54" i="1" l="1"/>
  <c r="G83" i="1"/>
  <c r="H72" i="1"/>
  <c r="G95" i="1"/>
  <c r="H62" i="1"/>
  <c r="G31" i="1"/>
  <c r="H31" i="1" s="1"/>
  <c r="H25" i="1"/>
  <c r="G33" i="1"/>
  <c r="G35" i="1" l="1"/>
  <c r="H33" i="1"/>
  <c r="G103" i="1"/>
  <c r="H103" i="1" s="1"/>
  <c r="G97" i="1"/>
  <c r="H95" i="1"/>
  <c r="G85" i="1"/>
  <c r="H85" i="1" s="1"/>
  <c r="H83" i="1"/>
  <c r="G99" i="1" l="1"/>
  <c r="H97" i="1"/>
  <c r="G107" i="1"/>
  <c r="G39" i="1"/>
  <c r="H39" i="1" s="1"/>
  <c r="H35" i="1"/>
  <c r="G37" i="1"/>
  <c r="H37" i="1" l="1"/>
  <c r="G52" i="1"/>
  <c r="G109" i="1"/>
  <c r="H109" i="1" s="1"/>
  <c r="H107" i="1"/>
  <c r="G101" i="1"/>
  <c r="H99" i="1"/>
  <c r="G105" i="1" l="1"/>
  <c r="H105" i="1" s="1"/>
  <c r="H101" i="1"/>
  <c r="H52" i="1"/>
  <c r="G56" i="1"/>
  <c r="H56" i="1" l="1"/>
  <c r="G58" i="1"/>
  <c r="G60" i="1" l="1"/>
  <c r="H58" i="1"/>
  <c r="G64" i="1" l="1"/>
  <c r="H60" i="1"/>
  <c r="G66" i="1" l="1"/>
  <c r="H64" i="1"/>
  <c r="G68" i="1" l="1"/>
  <c r="H66" i="1"/>
  <c r="G70" i="1" l="1"/>
  <c r="H68" i="1"/>
  <c r="H70" i="1" l="1"/>
  <c r="G74" i="1"/>
  <c r="G81" i="1" l="1"/>
  <c r="H74" i="1"/>
  <c r="G79" i="1"/>
  <c r="H79" i="1" s="1"/>
  <c r="G87" i="1" l="1"/>
  <c r="H81" i="1"/>
  <c r="H87" i="1" l="1"/>
  <c r="G89" i="1"/>
  <c r="G91" i="1" l="1"/>
  <c r="H91" i="1" s="1"/>
  <c r="H89" i="1"/>
</calcChain>
</file>

<file path=xl/sharedStrings.xml><?xml version="1.0" encoding="utf-8"?>
<sst xmlns="http://schemas.openxmlformats.org/spreadsheetml/2006/main" count="215" uniqueCount="117">
  <si>
    <t>П Р Е Й С К У Р А Н Т</t>
  </si>
  <si>
    <t xml:space="preserve"> об уровне тарифов на платные медицинские услуги в случае их изменения по разделу "Инструментальная диагностика - ультразвуковая диагностика" для граждан РБ </t>
  </si>
  <si>
    <t>Код услуги ЕРИП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</si>
  <si>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</si>
  <si>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</si>
  <si>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</si>
  <si>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</si>
  <si>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увеличения на 5%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</si>
  <si>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</si>
  <si>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</si>
  <si>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3. Ультразвуковая диагностика:</t>
  </si>
  <si>
    <t>3.1. Ультразвуковое исследование органов брюшной полости:</t>
  </si>
  <si>
    <t>3.1.1.Печень, желчный пузырь без определения функции</t>
  </si>
  <si>
    <t>3.1.1.1.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</si>
  <si>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</si>
  <si>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исследование</t>
  </si>
  <si>
    <t>3.1.2. Печень, желчный пузырь с определением функции</t>
  </si>
  <si>
    <t>3.1.2.1.</t>
  </si>
  <si>
    <t>3.1.3. Поджелудочная железа</t>
  </si>
  <si>
    <t>3.1.3.1.</t>
  </si>
  <si>
    <t>3.1.4. Поджелудочная железа с контрастированием</t>
  </si>
  <si>
    <t>3.1.4.1.</t>
  </si>
  <si>
    <t>3.1.5. Селезенка</t>
  </si>
  <si>
    <t>3.1.5.1.</t>
  </si>
  <si>
    <t>3.1.6. Кишечник без заполнения жидкостью</t>
  </si>
  <si>
    <t>3.1.6.1.</t>
  </si>
  <si>
    <t>3.1.7. Желудок с заполнением жидкостью</t>
  </si>
  <si>
    <t>3.1.7.1.</t>
  </si>
  <si>
    <t>3.2. Ультразвуковое исследование органов мочеполовой системы:</t>
  </si>
  <si>
    <t>3.2.1. Почки и надпочечники</t>
  </si>
  <si>
    <t>3.2.1.1.</t>
  </si>
  <si>
    <t>3.2.2. Мочевой пузырь</t>
  </si>
  <si>
    <t>3.2.2.1.</t>
  </si>
  <si>
    <t>3.2.3. Мочевой пузырь с определением остаточной мочи</t>
  </si>
  <si>
    <t>3.2.3.1.</t>
  </si>
  <si>
    <t>3.2.6. Предстательная железа с мочевым пузырем и определением остаточной мочи (трансабдоминально)</t>
  </si>
  <si>
    <t>3.2.6.1.</t>
  </si>
  <si>
    <t>3.2.7. Предстательная железа (трансректально)</t>
  </si>
  <si>
    <t>3.2.7.1.</t>
  </si>
  <si>
    <t>3.2.8. Мошонка</t>
  </si>
  <si>
    <t>3.2.8.1.</t>
  </si>
  <si>
    <t>3.2.9. Половой член</t>
  </si>
  <si>
    <t>3.2.9.1.</t>
  </si>
  <si>
    <t>3.2.10. Матка и придатки с мочевым пузырем (трансабдоминально)</t>
  </si>
  <si>
    <t>3.2.10.1.</t>
  </si>
  <si>
    <t>3.2.11. Матка и придатки (трансвагинально)</t>
  </si>
  <si>
    <t>3.2.11.1.</t>
  </si>
  <si>
    <t>3.2.12. Плод в I триместре до 11 недель беременности</t>
  </si>
  <si>
    <t>3.2.12.1.</t>
  </si>
  <si>
    <t>3.2.13. Плод в 1 триместре с 11 до 14 недель беременности</t>
  </si>
  <si>
    <t>3.2.13.1.</t>
  </si>
  <si>
    <t>3.2.14. Плод в 11 и 111 триместрах беременности</t>
  </si>
  <si>
    <t>3.2.14.1.</t>
  </si>
  <si>
    <t>3.2.15 Плод в I триместре с 11 до 14 недель беременности или в II или III триместрах беременности при наличии пороков плода</t>
  </si>
  <si>
    <t>3.2.15.1.</t>
  </si>
  <si>
    <t>3.2.16. 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</si>
  <si>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3.2.16.1.</t>
  </si>
  <si>
    <t>3.3. Ультразвуковое исследование других органов:</t>
  </si>
  <si>
    <t>3.3.1. Щитовидная железа с лимфатическими поверхностными узлами</t>
  </si>
  <si>
    <t>3.3.1.1.</t>
  </si>
  <si>
    <t>3.3.2. Молочные железы с лимфатическими поверхностными узлами</t>
  </si>
  <si>
    <t>3.3.2.1.</t>
  </si>
  <si>
    <t>3.3.3. Слюнные железы (или подчелюстные,или околоушные)</t>
  </si>
  <si>
    <t>3.3.3.1.</t>
  </si>
  <si>
    <t>3.3.4. Мягкие ткани</t>
  </si>
  <si>
    <t>3.3.4.1.</t>
  </si>
  <si>
    <t>3.3.5. Суставы непарные</t>
  </si>
  <si>
    <t>3.3.5.1.</t>
  </si>
  <si>
    <t>3.3.6. Суставы парные</t>
  </si>
  <si>
    <t>3.3.6.1.</t>
  </si>
  <si>
    <t>3.3.7. Глазные орбиты</t>
  </si>
  <si>
    <t>3.3.7.1.</t>
  </si>
  <si>
    <t>3.3.8. Головной мозг новорожденного</t>
  </si>
  <si>
    <t>3.3.8.1.</t>
  </si>
  <si>
    <t>3.3.9. Внутренние органы новорожденного</t>
  </si>
  <si>
    <t>3.3.9.1.</t>
  </si>
  <si>
    <t>3.3.10. Плевральная полость</t>
  </si>
  <si>
    <t>3.3.10.1.</t>
  </si>
  <si>
    <t>3.3.11. Лимфатические узлы (одна область с обеих сторон)</t>
  </si>
  <si>
    <t>3.3.11.1</t>
  </si>
  <si>
    <t>3.3.12. Мышцы (одна группа с обеих сторон)</t>
  </si>
  <si>
    <t>3.3.12.1.</t>
  </si>
  <si>
    <t>3.4. Специальные ультразвуковые исследования</t>
  </si>
  <si>
    <t>3.4.1. Ультразвуковая ирригоскопия</t>
  </si>
  <si>
    <t>3.4.1.1.</t>
  </si>
  <si>
    <t>3.4.2. Эндовезикальное исследование мочевого пузыря:</t>
  </si>
  <si>
    <t>3.4.2.1.</t>
  </si>
  <si>
    <t>3.4.3. Определение уродинамики мочевыводящих путей с помощью допплерографии</t>
  </si>
  <si>
    <t>3.4.3.1.</t>
  </si>
  <si>
    <t>3.4.4. Эхокардиография сердца плода с цветной допплерографией</t>
  </si>
  <si>
    <t>3.4.4.1.</t>
  </si>
  <si>
    <t>3.4.5. Дуплексное сканирование сосудов пуповины</t>
  </si>
  <si>
    <t>3.4.5.1.</t>
  </si>
  <si>
    <t>3.4.6. Дуплексное сканирование сосудов плода и матки</t>
  </si>
  <si>
    <t>3.4.6.1.</t>
  </si>
  <si>
    <t>3.4.7. Биофизический профиль плода</t>
  </si>
  <si>
    <t>3.4.7.1.</t>
  </si>
  <si>
    <t>3.4.8. Ультразвуковая метросальпингография</t>
  </si>
  <si>
    <t>3.4.8.1.</t>
  </si>
  <si>
    <t>3.4.10. Эхокардиография (М + В режим + допплер + цветное картирование)</t>
  </si>
  <si>
    <t>3.4.10.1.</t>
  </si>
  <si>
    <t>3.4.12. Ультразвуковая допплерография (УЗДГ) одного артериального бассейна (брахиоцефальных артерий или артерий верхних конечностей или артерий нижних конечностей)</t>
  </si>
  <si>
    <t>3.4.12.1.</t>
  </si>
  <si>
    <t>3.4.13. Ультразвуковая допплерография (УЗГД) одного венозного бассейна (брахиоцефальных вен или вен верхних конечностей или вен нижних конечностей)</t>
  </si>
  <si>
    <t>3.4.13.1.</t>
  </si>
  <si>
    <t>3.4.14.Эхокардиография чреспищеводная</t>
  </si>
  <si>
    <t>3.4.14.1.</t>
  </si>
  <si>
    <t>3.4.15.Стресс-эхокардиография</t>
  </si>
  <si>
    <t>3.4.15.1.</t>
  </si>
  <si>
    <t>3.4.16. Транскраниальная допплерография (ТКДГ)</t>
  </si>
  <si>
    <t>3.4.16.1.</t>
  </si>
  <si>
    <t>3.4.17.Транскраниальная допплерография (ТКДГ) с нагрузочными тестами (фармакологический, гиповентиляционный, гипервентиляционный)</t>
  </si>
  <si>
    <t>3.4.17.1.</t>
  </si>
  <si>
    <t>3.4.18. 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</si>
  <si>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>3.4.18.1.</t>
  </si>
  <si>
    <t>3.4.19. Транскраниальное дуплексное сканирование артерий или вен основания головного мозга</t>
  </si>
  <si>
    <t>3.4.19.1.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</si>
</sst>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55;&#1056;&#1045;&#1049;&#1057;&#1050;&#1059;&#1056;&#1040;&#1053;&#1058;&#1067;%20&#1057;%20&#1052;&#1045;&#1044;&#1048;&#1050;&#1040;&#1052;&#1045;&#1053;&#1058;&#1040;&#1052;&#1048;\&#1056;&#1040;&#1047;&#1044;&#1045;&#1051;%20-&#1059;&#1047;&#1048;-.xls" TargetMode="External"/><Relationship Id="rId1" Type="http://schemas.openxmlformats.org/officeDocument/2006/relationships/externalLinkPath" Target="/&#1055;&#1056;&#1045;&#1049;&#1057;&#1050;&#1059;&#1056;&#1040;&#1053;&#1058;&#1067;%20&#1057;%20&#1052;&#1045;&#1044;&#1048;&#1050;&#1040;&#1052;&#1045;&#1053;&#1058;&#1040;&#1052;&#1048;/&#1056;&#1040;&#1047;&#1044;&#1045;&#1051;%20-&#1059;&#1047;&#1048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 для граждан РБ"/>
      <sheetName val="Прейскурант для застрахованных"/>
      <sheetName val="Прейскурант для иностранцев"/>
      <sheetName val="Расчет"/>
    </sheetNames>
    <sheetDataSet>
      <sheetData sheetId="0"/>
      <sheetData sheetId="1"/>
      <sheetData sheetId="2"/>
      <sheetData sheetId="3">
        <row r="5">
          <cell r="G5">
            <v>0.20500000000000002</v>
          </cell>
        </row>
        <row r="12">
          <cell r="G12">
            <v>0.20500000000000002</v>
          </cell>
        </row>
        <row r="19">
          <cell r="G19">
            <v>0.20500000000000002</v>
          </cell>
        </row>
        <row r="26">
          <cell r="G26">
            <v>0.20500000000000002</v>
          </cell>
        </row>
        <row r="120">
          <cell r="G120">
            <v>0.20500000000000002</v>
          </cell>
        </row>
        <row r="134">
          <cell r="G134">
            <v>0.20500000000000002</v>
          </cell>
        </row>
        <row r="241">
          <cell r="G241">
            <v>0.20500000000000002</v>
          </cell>
        </row>
        <row r="292">
          <cell r="G292">
            <v>0.20500000000000002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A13" workbookViewId="0">
      <selection activeCell="H3" sqref="H3:H4"/>
    </sheetView>
  </sheetViews>
  <sheetFormatPr defaultRowHeight="15" x14ac:dyDescent="0.25"/>
  <cols>
    <col min="3" max="3" width="28.5703125" customWidth="1"/>
    <col min="4" max="4" width="15.42578125" customWidth="1"/>
    <col min="5" max="6" width="0" hidden="1" customWidth="1"/>
    <col min="7" max="7" width="0.7109375" hidden="1" customWidth="1"/>
    <col min="8" max="8" width="36.28515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8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8" t="s">
        <v>9</v>
      </c>
    </row>
    <row r="4" spans="1:8" ht="24.75" customHeight="1" x14ac:dyDescent="0.25">
      <c r="A4" s="5"/>
      <c r="B4" s="5"/>
      <c r="C4" s="5"/>
      <c r="D4" s="5"/>
      <c r="E4" s="6"/>
      <c r="F4" s="9"/>
      <c r="G4" s="8"/>
      <c r="H4" s="8"/>
    </row>
    <row r="5" spans="1:8" x14ac:dyDescent="0.25">
      <c r="A5" s="10" t="s">
        <v>10</v>
      </c>
      <c r="B5" s="11"/>
      <c r="C5" s="11"/>
      <c r="D5" s="11"/>
      <c r="E5" s="11"/>
      <c r="F5" s="11"/>
      <c r="G5" s="11"/>
      <c r="H5" s="12"/>
    </row>
    <row r="6" spans="1:8" x14ac:dyDescent="0.25">
      <c r="A6" s="10" t="s">
        <v>11</v>
      </c>
      <c r="B6" s="11"/>
      <c r="C6" s="11"/>
      <c r="D6" s="11"/>
      <c r="E6" s="11"/>
      <c r="F6" s="11"/>
      <c r="G6" s="11"/>
      <c r="H6" s="12"/>
    </row>
    <row r="7" spans="1:8" x14ac:dyDescent="0.25">
      <c r="A7" s="10" t="s">
        <v>12</v>
      </c>
      <c r="B7" s="11"/>
      <c r="C7" s="11"/>
      <c r="D7" s="11"/>
      <c r="E7" s="11"/>
      <c r="F7" s="11"/>
      <c r="G7" s="11"/>
      <c r="H7" s="12"/>
    </row>
    <row r="8" spans="1:8" ht="108" customHeight="1" x14ac:dyDescent="0.25">
      <c r="A8" s="13">
        <v>10301</v>
      </c>
      <c r="B8" s="14" t="s">
        <v>13</v>
      </c>
      <c r="C8" s="14" t="s">
        <v>14</v>
      </c>
      <c r="D8" s="14" t="s">
        <v>15</v>
      </c>
      <c r="E8" s="14">
        <v>4.55</v>
      </c>
      <c r="F8" s="14">
        <f>(E8*5%)+E8</f>
        <v>4.7774999999999999</v>
      </c>
      <c r="G8" s="14">
        <f>[1]Расчет!G5</f>
        <v>0.20500000000000002</v>
      </c>
      <c r="H8" s="14">
        <f>F8+G8</f>
        <v>4.9824999999999999</v>
      </c>
    </row>
    <row r="9" spans="1:8" x14ac:dyDescent="0.25">
      <c r="A9" s="15" t="s">
        <v>16</v>
      </c>
      <c r="B9" s="16"/>
      <c r="C9" s="16"/>
      <c r="D9" s="16"/>
      <c r="E9" s="16"/>
      <c r="F9" s="16"/>
      <c r="G9" s="16"/>
      <c r="H9" s="17"/>
    </row>
    <row r="10" spans="1:8" ht="227.25" customHeight="1" x14ac:dyDescent="0.25">
      <c r="A10" s="13">
        <v>10302</v>
      </c>
      <c r="B10" s="14" t="s">
        <v>17</v>
      </c>
      <c r="C10" s="14" t="s">
        <v>14</v>
      </c>
      <c r="D10" s="14" t="s">
        <v>15</v>
      </c>
      <c r="E10" s="14">
        <v>7.58</v>
      </c>
      <c r="F10" s="14">
        <f>(E10*5%)+E10</f>
        <v>7.9589999999999996</v>
      </c>
      <c r="G10" s="14">
        <f>[1]Расчет!G12</f>
        <v>0.20500000000000002</v>
      </c>
      <c r="H10" s="14">
        <f>F10+G10</f>
        <v>8.1639999999999997</v>
      </c>
    </row>
    <row r="11" spans="1:8" x14ac:dyDescent="0.25">
      <c r="A11" s="15" t="s">
        <v>18</v>
      </c>
      <c r="B11" s="16"/>
      <c r="C11" s="16"/>
      <c r="D11" s="16"/>
      <c r="E11" s="16"/>
      <c r="F11" s="16"/>
      <c r="G11" s="16"/>
      <c r="H11" s="17"/>
    </row>
    <row r="12" spans="1:8" ht="345" x14ac:dyDescent="0.25">
      <c r="A12" s="13">
        <v>10303</v>
      </c>
      <c r="B12" s="14" t="s">
        <v>19</v>
      </c>
      <c r="C12" s="14" t="s">
        <v>14</v>
      </c>
      <c r="D12" s="14" t="s">
        <v>15</v>
      </c>
      <c r="E12" s="14">
        <v>4.55</v>
      </c>
      <c r="F12" s="14">
        <f>(E12*5%)+E12</f>
        <v>4.7774999999999999</v>
      </c>
      <c r="G12" s="14">
        <f>[1]Расчет!G19</f>
        <v>0.20500000000000002</v>
      </c>
      <c r="H12" s="14">
        <f>F12+G12</f>
        <v>4.9824999999999999</v>
      </c>
    </row>
    <row r="13" spans="1:8" x14ac:dyDescent="0.25">
      <c r="A13" s="15" t="s">
        <v>20</v>
      </c>
      <c r="B13" s="16"/>
      <c r="C13" s="16"/>
      <c r="D13" s="16"/>
      <c r="E13" s="16"/>
      <c r="F13" s="16"/>
      <c r="G13" s="16"/>
      <c r="H13" s="17"/>
    </row>
    <row r="14" spans="1:8" ht="345" x14ac:dyDescent="0.25">
      <c r="A14" s="13">
        <v>10304</v>
      </c>
      <c r="B14" s="14" t="s">
        <v>21</v>
      </c>
      <c r="C14" s="14" t="s">
        <v>14</v>
      </c>
      <c r="D14" s="14" t="s">
        <v>15</v>
      </c>
      <c r="E14" s="14">
        <v>6.06</v>
      </c>
      <c r="F14" s="14">
        <f>(E14*5%)+E14</f>
        <v>6.3629999999999995</v>
      </c>
      <c r="G14" s="14">
        <f>[1]Расчет!G26</f>
        <v>0.20500000000000002</v>
      </c>
      <c r="H14" s="14">
        <f>F14+G14</f>
        <v>6.5679999999999996</v>
      </c>
    </row>
    <row r="15" spans="1:8" x14ac:dyDescent="0.25">
      <c r="A15" s="15" t="s">
        <v>22</v>
      </c>
      <c r="B15" s="16"/>
      <c r="C15" s="16"/>
      <c r="D15" s="16"/>
      <c r="E15" s="16"/>
      <c r="F15" s="16"/>
      <c r="G15" s="16"/>
      <c r="H15" s="17"/>
    </row>
    <row r="16" spans="1:8" ht="156.75" customHeight="1" x14ac:dyDescent="0.25">
      <c r="A16" s="13">
        <v>10305</v>
      </c>
      <c r="B16" s="14" t="s">
        <v>23</v>
      </c>
      <c r="C16" s="14" t="s">
        <v>14</v>
      </c>
      <c r="D16" s="14" t="s">
        <v>15</v>
      </c>
      <c r="E16" s="14">
        <v>3.04</v>
      </c>
      <c r="F16" s="14">
        <f>(E16*5%)+E16</f>
        <v>3.1920000000000002</v>
      </c>
      <c r="G16" s="14">
        <f>G8</f>
        <v>0.20500000000000002</v>
      </c>
      <c r="H16" s="14">
        <f>F16+G16</f>
        <v>3.3970000000000002</v>
      </c>
    </row>
    <row r="17" spans="1:8" x14ac:dyDescent="0.25">
      <c r="A17" s="15" t="s">
        <v>24</v>
      </c>
      <c r="B17" s="16"/>
      <c r="C17" s="16"/>
      <c r="D17" s="16"/>
      <c r="E17" s="16"/>
      <c r="F17" s="16"/>
      <c r="G17" s="16"/>
      <c r="H17" s="17"/>
    </row>
    <row r="18" spans="1:8" ht="204" customHeight="1" x14ac:dyDescent="0.25">
      <c r="A18" s="13">
        <v>10306</v>
      </c>
      <c r="B18" s="14" t="s">
        <v>25</v>
      </c>
      <c r="C18" s="14" t="s">
        <v>14</v>
      </c>
      <c r="D18" s="14" t="s">
        <v>15</v>
      </c>
      <c r="E18" s="14">
        <v>3.04</v>
      </c>
      <c r="F18" s="14">
        <f>(E18*5%)+E18</f>
        <v>3.1920000000000002</v>
      </c>
      <c r="G18" s="14">
        <f>G8</f>
        <v>0.20500000000000002</v>
      </c>
      <c r="H18" s="14">
        <f>F18+G18</f>
        <v>3.3970000000000002</v>
      </c>
    </row>
    <row r="19" spans="1:8" x14ac:dyDescent="0.25">
      <c r="A19" s="15" t="s">
        <v>26</v>
      </c>
      <c r="B19" s="16"/>
      <c r="C19" s="16"/>
      <c r="D19" s="16"/>
      <c r="E19" s="16"/>
      <c r="F19" s="16"/>
      <c r="G19" s="16"/>
      <c r="H19" s="17"/>
    </row>
    <row r="20" spans="1:8" ht="345" x14ac:dyDescent="0.25">
      <c r="A20" s="13">
        <v>10307</v>
      </c>
      <c r="B20" s="14" t="s">
        <v>27</v>
      </c>
      <c r="C20" s="14" t="s">
        <v>14</v>
      </c>
      <c r="D20" s="14" t="s">
        <v>15</v>
      </c>
      <c r="E20" s="14">
        <v>6.06</v>
      </c>
      <c r="F20" s="14">
        <f>(E20*5%)+E20</f>
        <v>6.3629999999999995</v>
      </c>
      <c r="G20" s="14">
        <f>G10</f>
        <v>0.20500000000000002</v>
      </c>
      <c r="H20" s="14">
        <f>F20+G20</f>
        <v>6.5679999999999996</v>
      </c>
    </row>
    <row r="21" spans="1:8" x14ac:dyDescent="0.25">
      <c r="A21" s="15" t="s">
        <v>28</v>
      </c>
      <c r="B21" s="16"/>
      <c r="C21" s="16"/>
      <c r="D21" s="16"/>
      <c r="E21" s="16"/>
      <c r="F21" s="16"/>
      <c r="G21" s="16"/>
      <c r="H21" s="17"/>
    </row>
    <row r="22" spans="1:8" x14ac:dyDescent="0.25">
      <c r="A22" s="15" t="s">
        <v>29</v>
      </c>
      <c r="B22" s="16"/>
      <c r="C22" s="16"/>
      <c r="D22" s="16"/>
      <c r="E22" s="16"/>
      <c r="F22" s="16"/>
      <c r="G22" s="16"/>
      <c r="H22" s="17"/>
    </row>
    <row r="23" spans="1:8" ht="345" x14ac:dyDescent="0.25">
      <c r="A23" s="13">
        <v>10308</v>
      </c>
      <c r="B23" s="14" t="s">
        <v>30</v>
      </c>
      <c r="C23" s="14" t="s">
        <v>14</v>
      </c>
      <c r="D23" s="14" t="s">
        <v>15</v>
      </c>
      <c r="E23" s="14">
        <v>6.06</v>
      </c>
      <c r="F23" s="14">
        <f>(E23*5%)+E23</f>
        <v>6.3629999999999995</v>
      </c>
      <c r="G23" s="14">
        <f>G8</f>
        <v>0.20500000000000002</v>
      </c>
      <c r="H23" s="14">
        <f>F23+G23</f>
        <v>6.5679999999999996</v>
      </c>
    </row>
    <row r="24" spans="1:8" x14ac:dyDescent="0.25">
      <c r="A24" s="15" t="s">
        <v>31</v>
      </c>
      <c r="B24" s="16"/>
      <c r="C24" s="16"/>
      <c r="D24" s="16"/>
      <c r="E24" s="16"/>
      <c r="F24" s="16"/>
      <c r="G24" s="16"/>
      <c r="H24" s="17"/>
    </row>
    <row r="25" spans="1:8" ht="345" x14ac:dyDescent="0.25">
      <c r="A25" s="13">
        <v>10309</v>
      </c>
      <c r="B25" s="14" t="s">
        <v>32</v>
      </c>
      <c r="C25" s="14" t="s">
        <v>14</v>
      </c>
      <c r="D25" s="14" t="s">
        <v>15</v>
      </c>
      <c r="E25" s="14">
        <v>3.04</v>
      </c>
      <c r="F25" s="14">
        <f>(E25*5%)+E25</f>
        <v>3.1920000000000002</v>
      </c>
      <c r="G25" s="14">
        <f>G8</f>
        <v>0.20500000000000002</v>
      </c>
      <c r="H25" s="14">
        <f>F25+G25</f>
        <v>3.3970000000000002</v>
      </c>
    </row>
    <row r="26" spans="1:8" x14ac:dyDescent="0.25">
      <c r="A26" s="15" t="s">
        <v>33</v>
      </c>
      <c r="B26" s="16"/>
      <c r="C26" s="16"/>
      <c r="D26" s="16"/>
      <c r="E26" s="16"/>
      <c r="F26" s="16"/>
      <c r="G26" s="16"/>
      <c r="H26" s="17"/>
    </row>
    <row r="27" spans="1:8" ht="345" x14ac:dyDescent="0.25">
      <c r="A27" s="13">
        <v>10310</v>
      </c>
      <c r="B27" s="14" t="s">
        <v>34</v>
      </c>
      <c r="C27" s="14" t="s">
        <v>14</v>
      </c>
      <c r="D27" s="14" t="s">
        <v>15</v>
      </c>
      <c r="E27" s="14">
        <v>4.55</v>
      </c>
      <c r="F27" s="14">
        <f>(E27*5%)+E27</f>
        <v>4.7774999999999999</v>
      </c>
      <c r="G27" s="14">
        <f>G10</f>
        <v>0.20500000000000002</v>
      </c>
      <c r="H27" s="14">
        <f>F27+G27</f>
        <v>4.9824999999999999</v>
      </c>
    </row>
    <row r="28" spans="1:8" x14ac:dyDescent="0.25">
      <c r="A28" s="15" t="s">
        <v>35</v>
      </c>
      <c r="B28" s="16"/>
      <c r="C28" s="16"/>
      <c r="D28" s="16"/>
      <c r="E28" s="16"/>
      <c r="F28" s="16"/>
      <c r="G28" s="16"/>
      <c r="H28" s="17"/>
    </row>
    <row r="29" spans="1:8" ht="271.5" customHeight="1" x14ac:dyDescent="0.25">
      <c r="A29" s="13">
        <v>10311</v>
      </c>
      <c r="B29" s="14" t="s">
        <v>36</v>
      </c>
      <c r="C29" s="14" t="s">
        <v>14</v>
      </c>
      <c r="D29" s="14" t="s">
        <v>15</v>
      </c>
      <c r="E29" s="14">
        <v>7.58</v>
      </c>
      <c r="F29" s="14">
        <f>(E29*5%)+E29</f>
        <v>7.9589999999999996</v>
      </c>
      <c r="G29" s="14">
        <f>G27</f>
        <v>0.20500000000000002</v>
      </c>
      <c r="H29" s="14">
        <f>F29+G29</f>
        <v>8.1639999999999997</v>
      </c>
    </row>
    <row r="30" spans="1:8" x14ac:dyDescent="0.25">
      <c r="A30" s="15" t="s">
        <v>37</v>
      </c>
      <c r="B30" s="16"/>
      <c r="C30" s="16"/>
      <c r="D30" s="16"/>
      <c r="E30" s="16"/>
      <c r="F30" s="16"/>
      <c r="G30" s="16"/>
      <c r="H30" s="17"/>
    </row>
    <row r="31" spans="1:8" ht="345" x14ac:dyDescent="0.25">
      <c r="A31" s="13">
        <v>10312</v>
      </c>
      <c r="B31" s="14" t="s">
        <v>38</v>
      </c>
      <c r="C31" s="14" t="s">
        <v>14</v>
      </c>
      <c r="D31" s="14" t="s">
        <v>15</v>
      </c>
      <c r="E31" s="14">
        <v>7.58</v>
      </c>
      <c r="F31" s="14">
        <f>(E31*5%)+E31</f>
        <v>7.9589999999999996</v>
      </c>
      <c r="G31" s="14">
        <f>G25</f>
        <v>0.20500000000000002</v>
      </c>
      <c r="H31" s="14">
        <f>F31+G31</f>
        <v>8.1639999999999997</v>
      </c>
    </row>
    <row r="32" spans="1:8" x14ac:dyDescent="0.25">
      <c r="A32" s="15" t="s">
        <v>39</v>
      </c>
      <c r="B32" s="16"/>
      <c r="C32" s="16"/>
      <c r="D32" s="16"/>
      <c r="E32" s="16"/>
      <c r="F32" s="16"/>
      <c r="G32" s="16"/>
      <c r="H32" s="17"/>
    </row>
    <row r="33" spans="1:8" ht="345" x14ac:dyDescent="0.25">
      <c r="A33" s="13">
        <v>10313</v>
      </c>
      <c r="B33" s="14" t="s">
        <v>40</v>
      </c>
      <c r="C33" s="14" t="s">
        <v>14</v>
      </c>
      <c r="D33" s="14" t="s">
        <v>15</v>
      </c>
      <c r="E33" s="14">
        <v>4.55</v>
      </c>
      <c r="F33" s="14">
        <f>(E33*5%)+E33</f>
        <v>4.7774999999999999</v>
      </c>
      <c r="G33" s="14">
        <f>G25</f>
        <v>0.20500000000000002</v>
      </c>
      <c r="H33" s="14">
        <f>F33+G33</f>
        <v>4.9824999999999999</v>
      </c>
    </row>
    <row r="34" spans="1:8" x14ac:dyDescent="0.25">
      <c r="A34" s="15" t="s">
        <v>41</v>
      </c>
      <c r="B34" s="16"/>
      <c r="C34" s="16"/>
      <c r="D34" s="16"/>
      <c r="E34" s="16"/>
      <c r="F34" s="16"/>
      <c r="G34" s="16"/>
      <c r="H34" s="17"/>
    </row>
    <row r="35" spans="1:8" ht="345" x14ac:dyDescent="0.25">
      <c r="A35" s="13">
        <v>10314</v>
      </c>
      <c r="B35" s="14" t="s">
        <v>42</v>
      </c>
      <c r="C35" s="14" t="s">
        <v>14</v>
      </c>
      <c r="D35" s="14" t="s">
        <v>15</v>
      </c>
      <c r="E35" s="14">
        <v>6.06</v>
      </c>
      <c r="F35" s="14">
        <f>(E35*5%)+E35</f>
        <v>6.3629999999999995</v>
      </c>
      <c r="G35" s="14">
        <f>G33</f>
        <v>0.20500000000000002</v>
      </c>
      <c r="H35" s="14">
        <f>F35+G35</f>
        <v>6.5679999999999996</v>
      </c>
    </row>
    <row r="36" spans="1:8" x14ac:dyDescent="0.25">
      <c r="A36" s="15" t="s">
        <v>43</v>
      </c>
      <c r="B36" s="16"/>
      <c r="C36" s="16"/>
      <c r="D36" s="16"/>
      <c r="E36" s="16"/>
      <c r="F36" s="16"/>
      <c r="G36" s="16"/>
      <c r="H36" s="17"/>
    </row>
    <row r="37" spans="1:8" ht="345" x14ac:dyDescent="0.25">
      <c r="A37" s="13">
        <v>10315</v>
      </c>
      <c r="B37" s="14" t="s">
        <v>44</v>
      </c>
      <c r="C37" s="14" t="s">
        <v>14</v>
      </c>
      <c r="D37" s="14" t="s">
        <v>15</v>
      </c>
      <c r="E37" s="14">
        <v>6.06</v>
      </c>
      <c r="F37" s="14">
        <f>(E37*5%)+E37</f>
        <v>6.3629999999999995</v>
      </c>
      <c r="G37" s="14">
        <f>G35</f>
        <v>0.20500000000000002</v>
      </c>
      <c r="H37" s="14">
        <f>F37+G37</f>
        <v>6.5679999999999996</v>
      </c>
    </row>
    <row r="38" spans="1:8" x14ac:dyDescent="0.25">
      <c r="A38" s="15" t="s">
        <v>45</v>
      </c>
      <c r="B38" s="16"/>
      <c r="C38" s="16"/>
      <c r="D38" s="16"/>
      <c r="E38" s="16"/>
      <c r="F38" s="16"/>
      <c r="G38" s="16"/>
      <c r="H38" s="17"/>
    </row>
    <row r="39" spans="1:8" ht="345" x14ac:dyDescent="0.25">
      <c r="A39" s="13">
        <v>10316</v>
      </c>
      <c r="B39" s="14" t="s">
        <v>46</v>
      </c>
      <c r="C39" s="14" t="s">
        <v>14</v>
      </c>
      <c r="D39" s="14" t="s">
        <v>15</v>
      </c>
      <c r="E39" s="14">
        <v>6.06</v>
      </c>
      <c r="F39" s="14">
        <f>(E39*5%)+E39</f>
        <v>6.3629999999999995</v>
      </c>
      <c r="G39" s="14">
        <f>G35</f>
        <v>0.20500000000000002</v>
      </c>
      <c r="H39" s="14">
        <f>F39+G39</f>
        <v>6.5679999999999996</v>
      </c>
    </row>
    <row r="40" spans="1:8" x14ac:dyDescent="0.25">
      <c r="A40" s="15" t="s">
        <v>47</v>
      </c>
      <c r="B40" s="16"/>
      <c r="C40" s="16"/>
      <c r="D40" s="16"/>
      <c r="E40" s="16"/>
      <c r="F40" s="16"/>
      <c r="G40" s="16"/>
      <c r="H40" s="17"/>
    </row>
    <row r="41" spans="1:8" ht="345" x14ac:dyDescent="0.25">
      <c r="A41" s="13">
        <v>10317</v>
      </c>
      <c r="B41" s="14" t="s">
        <v>48</v>
      </c>
      <c r="C41" s="14" t="s">
        <v>14</v>
      </c>
      <c r="D41" s="14" t="s">
        <v>15</v>
      </c>
      <c r="E41" s="14">
        <v>6.06</v>
      </c>
      <c r="F41" s="14">
        <f>(E41*5%)+E41</f>
        <v>6.3629999999999995</v>
      </c>
      <c r="G41" s="14">
        <f>[1]Расчет!G120</f>
        <v>0.20500000000000002</v>
      </c>
      <c r="H41" s="14">
        <f>F41+G41</f>
        <v>6.5679999999999996</v>
      </c>
    </row>
    <row r="42" spans="1:8" x14ac:dyDescent="0.25">
      <c r="A42" s="15" t="s">
        <v>49</v>
      </c>
      <c r="B42" s="16"/>
      <c r="C42" s="16"/>
      <c r="D42" s="16"/>
      <c r="E42" s="16"/>
      <c r="F42" s="16"/>
      <c r="G42" s="16"/>
      <c r="H42" s="17"/>
    </row>
    <row r="43" spans="1:8" ht="345" x14ac:dyDescent="0.25">
      <c r="A43" s="13">
        <v>10318</v>
      </c>
      <c r="B43" s="14" t="s">
        <v>50</v>
      </c>
      <c r="C43" s="14" t="s">
        <v>14</v>
      </c>
      <c r="D43" s="14" t="s">
        <v>15</v>
      </c>
      <c r="E43" s="14">
        <v>9.11</v>
      </c>
      <c r="F43" s="14">
        <f>(E43*5%)+E43</f>
        <v>9.5655000000000001</v>
      </c>
      <c r="G43" s="14">
        <f>G41</f>
        <v>0.20500000000000002</v>
      </c>
      <c r="H43" s="14">
        <f>F43+G43</f>
        <v>9.7705000000000002</v>
      </c>
    </row>
    <row r="44" spans="1:8" x14ac:dyDescent="0.25">
      <c r="A44" s="15" t="s">
        <v>51</v>
      </c>
      <c r="B44" s="16"/>
      <c r="C44" s="16"/>
      <c r="D44" s="16"/>
      <c r="E44" s="16"/>
      <c r="F44" s="16"/>
      <c r="G44" s="16"/>
      <c r="H44" s="17"/>
    </row>
    <row r="45" spans="1:8" ht="345" x14ac:dyDescent="0.25">
      <c r="A45" s="13">
        <v>10319</v>
      </c>
      <c r="B45" s="14" t="s">
        <v>52</v>
      </c>
      <c r="C45" s="14" t="s">
        <v>14</v>
      </c>
      <c r="D45" s="14" t="s">
        <v>15</v>
      </c>
      <c r="E45" s="14">
        <v>9.11</v>
      </c>
      <c r="F45" s="14">
        <f>(E45*5%)+E45</f>
        <v>9.5655000000000001</v>
      </c>
      <c r="G45" s="14">
        <f>[1]Расчет!G134</f>
        <v>0.20500000000000002</v>
      </c>
      <c r="H45" s="14">
        <f>F45+G45</f>
        <v>9.7705000000000002</v>
      </c>
    </row>
    <row r="46" spans="1:8" x14ac:dyDescent="0.25">
      <c r="A46" s="15" t="s">
        <v>53</v>
      </c>
      <c r="B46" s="16"/>
      <c r="C46" s="16"/>
      <c r="D46" s="16"/>
      <c r="E46" s="16"/>
      <c r="F46" s="16"/>
      <c r="G46" s="16"/>
      <c r="H46" s="17"/>
    </row>
    <row r="47" spans="1:8" ht="345" x14ac:dyDescent="0.25">
      <c r="A47" s="13">
        <v>10320</v>
      </c>
      <c r="B47" s="14" t="s">
        <v>54</v>
      </c>
      <c r="C47" s="14" t="s">
        <v>14</v>
      </c>
      <c r="D47" s="14" t="s">
        <v>15</v>
      </c>
      <c r="E47" s="14">
        <v>15.17</v>
      </c>
      <c r="F47" s="14">
        <f>(E47*5%)+E47</f>
        <v>15.9285</v>
      </c>
      <c r="G47" s="14">
        <f>G45</f>
        <v>0.20500000000000002</v>
      </c>
      <c r="H47" s="14">
        <f>F47+G47</f>
        <v>16.133499999999998</v>
      </c>
    </row>
    <row r="48" spans="1:8" x14ac:dyDescent="0.25">
      <c r="A48" s="15" t="s">
        <v>55</v>
      </c>
      <c r="B48" s="16"/>
      <c r="C48" s="16"/>
      <c r="D48" s="16"/>
      <c r="E48" s="16"/>
      <c r="F48" s="16"/>
      <c r="G48" s="16"/>
      <c r="H48" s="17"/>
    </row>
    <row r="49" spans="1:8" ht="345" x14ac:dyDescent="0.25">
      <c r="A49" s="13">
        <v>10321</v>
      </c>
      <c r="B49" s="14" t="s">
        <v>56</v>
      </c>
      <c r="C49" s="14" t="s">
        <v>14</v>
      </c>
      <c r="D49" s="14" t="s">
        <v>15</v>
      </c>
      <c r="E49" s="14">
        <v>15.17</v>
      </c>
      <c r="F49" s="14">
        <f>(E49*5%)+E49</f>
        <v>15.9285</v>
      </c>
      <c r="G49" s="14">
        <f>G29</f>
        <v>0.20500000000000002</v>
      </c>
      <c r="H49" s="14">
        <f>F49+G49</f>
        <v>16.133499999999998</v>
      </c>
    </row>
    <row r="50" spans="1:8" x14ac:dyDescent="0.25">
      <c r="A50" s="15" t="s">
        <v>57</v>
      </c>
      <c r="B50" s="16"/>
      <c r="C50" s="16"/>
      <c r="D50" s="16"/>
      <c r="E50" s="16"/>
      <c r="F50" s="16"/>
      <c r="G50" s="16"/>
      <c r="H50" s="17"/>
    </row>
    <row r="51" spans="1:8" x14ac:dyDescent="0.25">
      <c r="A51" s="15" t="s">
        <v>58</v>
      </c>
      <c r="B51" s="16"/>
      <c r="C51" s="16"/>
      <c r="D51" s="16"/>
      <c r="E51" s="16"/>
      <c r="F51" s="16"/>
      <c r="G51" s="16"/>
      <c r="H51" s="17"/>
    </row>
    <row r="52" spans="1:8" ht="345" x14ac:dyDescent="0.25">
      <c r="A52" s="13">
        <v>10322</v>
      </c>
      <c r="B52" s="14" t="s">
        <v>59</v>
      </c>
      <c r="C52" s="14" t="s">
        <v>14</v>
      </c>
      <c r="D52" s="14" t="s">
        <v>15</v>
      </c>
      <c r="E52" s="14">
        <v>6.06</v>
      </c>
      <c r="F52" s="14">
        <f>(E52*5%)+E52</f>
        <v>6.3629999999999995</v>
      </c>
      <c r="G52" s="14">
        <f>G37</f>
        <v>0.20500000000000002</v>
      </c>
      <c r="H52" s="14">
        <f>F52+G52</f>
        <v>6.5679999999999996</v>
      </c>
    </row>
    <row r="53" spans="1:8" x14ac:dyDescent="0.25">
      <c r="A53" s="15" t="s">
        <v>60</v>
      </c>
      <c r="B53" s="16"/>
      <c r="C53" s="16"/>
      <c r="D53" s="16"/>
      <c r="E53" s="16"/>
      <c r="F53" s="16"/>
      <c r="G53" s="16"/>
      <c r="H53" s="17"/>
    </row>
    <row r="54" spans="1:8" ht="345" x14ac:dyDescent="0.25">
      <c r="A54" s="13">
        <v>10323</v>
      </c>
      <c r="B54" s="14" t="s">
        <v>61</v>
      </c>
      <c r="C54" s="14" t="s">
        <v>14</v>
      </c>
      <c r="D54" s="14" t="s">
        <v>15</v>
      </c>
      <c r="E54" s="14">
        <v>7.58</v>
      </c>
      <c r="F54" s="14">
        <f>(E54*5%)+E54</f>
        <v>7.9589999999999996</v>
      </c>
      <c r="G54" s="14">
        <f>G49</f>
        <v>0.20500000000000002</v>
      </c>
      <c r="H54" s="14">
        <f>F54+G54</f>
        <v>8.1639999999999997</v>
      </c>
    </row>
    <row r="55" spans="1:8" x14ac:dyDescent="0.25">
      <c r="A55" s="18" t="s">
        <v>62</v>
      </c>
      <c r="B55" s="19"/>
      <c r="C55" s="19"/>
      <c r="D55" s="19"/>
      <c r="E55" s="19"/>
      <c r="F55" s="19"/>
      <c r="G55" s="19"/>
      <c r="H55" s="20"/>
    </row>
    <row r="56" spans="1:8" ht="345" x14ac:dyDescent="0.25">
      <c r="A56" s="13">
        <v>10324</v>
      </c>
      <c r="B56" s="14" t="s">
        <v>63</v>
      </c>
      <c r="C56" s="14" t="s">
        <v>14</v>
      </c>
      <c r="D56" s="14" t="s">
        <v>15</v>
      </c>
      <c r="E56" s="14">
        <v>6.06</v>
      </c>
      <c r="F56" s="14">
        <v>5.82</v>
      </c>
      <c r="G56" s="14">
        <f>G52</f>
        <v>0.20500000000000002</v>
      </c>
      <c r="H56" s="14">
        <f>F56+G56</f>
        <v>6.0250000000000004</v>
      </c>
    </row>
    <row r="57" spans="1:8" x14ac:dyDescent="0.25">
      <c r="A57" s="15" t="s">
        <v>64</v>
      </c>
      <c r="B57" s="16"/>
      <c r="C57" s="16"/>
      <c r="D57" s="16"/>
      <c r="E57" s="16"/>
      <c r="F57" s="16"/>
      <c r="G57" s="16"/>
      <c r="H57" s="17"/>
    </row>
    <row r="58" spans="1:8" ht="345" x14ac:dyDescent="0.25">
      <c r="A58" s="13">
        <v>10325</v>
      </c>
      <c r="B58" s="14" t="s">
        <v>65</v>
      </c>
      <c r="C58" s="14" t="s">
        <v>14</v>
      </c>
      <c r="D58" s="14" t="s">
        <v>15</v>
      </c>
      <c r="E58" s="14">
        <v>3.04</v>
      </c>
      <c r="F58" s="14">
        <f>(E58*5%)+E58</f>
        <v>3.1920000000000002</v>
      </c>
      <c r="G58" s="14">
        <f>G56</f>
        <v>0.20500000000000002</v>
      </c>
      <c r="H58" s="14">
        <f>F58+G58</f>
        <v>3.3970000000000002</v>
      </c>
    </row>
    <row r="59" spans="1:8" x14ac:dyDescent="0.25">
      <c r="A59" s="15" t="s">
        <v>66</v>
      </c>
      <c r="B59" s="16"/>
      <c r="C59" s="16"/>
      <c r="D59" s="16"/>
      <c r="E59" s="16"/>
      <c r="F59" s="16"/>
      <c r="G59" s="16"/>
      <c r="H59" s="17"/>
    </row>
    <row r="60" spans="1:8" ht="345" x14ac:dyDescent="0.25">
      <c r="A60" s="13">
        <v>10326</v>
      </c>
      <c r="B60" s="14" t="s">
        <v>67</v>
      </c>
      <c r="C60" s="14" t="s">
        <v>14</v>
      </c>
      <c r="D60" s="14" t="s">
        <v>15</v>
      </c>
      <c r="E60" s="14">
        <v>4.55</v>
      </c>
      <c r="F60" s="14">
        <f>(E60*5%)+E60</f>
        <v>4.7774999999999999</v>
      </c>
      <c r="G60" s="14">
        <f>G58</f>
        <v>0.20500000000000002</v>
      </c>
      <c r="H60" s="14">
        <f>F60+G60</f>
        <v>4.9824999999999999</v>
      </c>
    </row>
    <row r="61" spans="1:8" x14ac:dyDescent="0.25">
      <c r="A61" s="15" t="s">
        <v>68</v>
      </c>
      <c r="B61" s="16"/>
      <c r="C61" s="16"/>
      <c r="D61" s="16"/>
      <c r="E61" s="16"/>
      <c r="F61" s="16"/>
      <c r="G61" s="16"/>
      <c r="H61" s="17"/>
    </row>
    <row r="62" spans="1:8" ht="345" x14ac:dyDescent="0.25">
      <c r="A62" s="13">
        <v>10327</v>
      </c>
      <c r="B62" s="14" t="s">
        <v>69</v>
      </c>
      <c r="C62" s="14" t="s">
        <v>14</v>
      </c>
      <c r="D62" s="14" t="s">
        <v>15</v>
      </c>
      <c r="E62" s="14">
        <v>6.06</v>
      </c>
      <c r="F62" s="14">
        <f>(E62*5%)+E62</f>
        <v>6.3629999999999995</v>
      </c>
      <c r="G62" s="14">
        <f>G54</f>
        <v>0.20500000000000002</v>
      </c>
      <c r="H62" s="14">
        <f>F62+G62</f>
        <v>6.5679999999999996</v>
      </c>
    </row>
    <row r="63" spans="1:8" x14ac:dyDescent="0.25">
      <c r="A63" s="21" t="s">
        <v>70</v>
      </c>
      <c r="B63" s="22"/>
      <c r="C63" s="22"/>
      <c r="D63" s="22"/>
      <c r="E63" s="22"/>
      <c r="F63" s="22"/>
      <c r="G63" s="22"/>
      <c r="H63" s="23"/>
    </row>
    <row r="64" spans="1:8" ht="345" x14ac:dyDescent="0.25">
      <c r="A64" s="13">
        <v>10328</v>
      </c>
      <c r="B64" s="14" t="s">
        <v>71</v>
      </c>
      <c r="C64" s="14" t="s">
        <v>14</v>
      </c>
      <c r="D64" s="14" t="s">
        <v>15</v>
      </c>
      <c r="E64" s="14">
        <v>4.55</v>
      </c>
      <c r="F64" s="14">
        <f>(E64*5%)+E64</f>
        <v>4.7774999999999999</v>
      </c>
      <c r="G64" s="14">
        <f>G60</f>
        <v>0.20500000000000002</v>
      </c>
      <c r="H64" s="14">
        <f>F64+G64</f>
        <v>4.9824999999999999</v>
      </c>
    </row>
    <row r="65" spans="1:8" x14ac:dyDescent="0.25">
      <c r="A65" s="15" t="s">
        <v>72</v>
      </c>
      <c r="B65" s="16"/>
      <c r="C65" s="16"/>
      <c r="D65" s="16"/>
      <c r="E65" s="16"/>
      <c r="F65" s="16"/>
      <c r="G65" s="16"/>
      <c r="H65" s="17"/>
    </row>
    <row r="66" spans="1:8" ht="345" x14ac:dyDescent="0.25">
      <c r="A66" s="13">
        <v>10329</v>
      </c>
      <c r="B66" s="14" t="s">
        <v>73</v>
      </c>
      <c r="C66" s="14" t="s">
        <v>14</v>
      </c>
      <c r="D66" s="14" t="s">
        <v>15</v>
      </c>
      <c r="E66" s="14">
        <v>6.06</v>
      </c>
      <c r="F66" s="14">
        <f>(E66*5%)+E66</f>
        <v>6.3629999999999995</v>
      </c>
      <c r="G66" s="14">
        <f>G64</f>
        <v>0.20500000000000002</v>
      </c>
      <c r="H66" s="14">
        <f>F66+G66</f>
        <v>6.5679999999999996</v>
      </c>
    </row>
    <row r="67" spans="1:8" x14ac:dyDescent="0.25">
      <c r="A67" s="18" t="s">
        <v>74</v>
      </c>
      <c r="B67" s="19"/>
      <c r="C67" s="19"/>
      <c r="D67" s="19"/>
      <c r="E67" s="19"/>
      <c r="F67" s="19"/>
      <c r="G67" s="19"/>
      <c r="H67" s="20"/>
    </row>
    <row r="68" spans="1:8" ht="345" x14ac:dyDescent="0.25">
      <c r="A68" s="13">
        <v>10330</v>
      </c>
      <c r="B68" s="14" t="s">
        <v>75</v>
      </c>
      <c r="C68" s="14" t="s">
        <v>14</v>
      </c>
      <c r="D68" s="14" t="s">
        <v>15</v>
      </c>
      <c r="E68" s="14">
        <v>6.06</v>
      </c>
      <c r="F68" s="14">
        <f>(E68*5%)+E68</f>
        <v>6.3629999999999995</v>
      </c>
      <c r="G68" s="14">
        <f>G66</f>
        <v>0.20500000000000002</v>
      </c>
      <c r="H68" s="14">
        <f>F68+G68</f>
        <v>6.5679999999999996</v>
      </c>
    </row>
    <row r="69" spans="1:8" x14ac:dyDescent="0.25">
      <c r="A69" s="15" t="s">
        <v>76</v>
      </c>
      <c r="B69" s="16"/>
      <c r="C69" s="16"/>
      <c r="D69" s="16"/>
      <c r="E69" s="16"/>
      <c r="F69" s="16"/>
      <c r="G69" s="16"/>
      <c r="H69" s="17"/>
    </row>
    <row r="70" spans="1:8" ht="345" x14ac:dyDescent="0.25">
      <c r="A70" s="13">
        <v>10331</v>
      </c>
      <c r="B70" s="14" t="s">
        <v>77</v>
      </c>
      <c r="C70" s="14" t="s">
        <v>14</v>
      </c>
      <c r="D70" s="14" t="s">
        <v>15</v>
      </c>
      <c r="E70" s="14">
        <v>3.04</v>
      </c>
      <c r="F70" s="14">
        <f>(E70*5%)+E70</f>
        <v>3.1920000000000002</v>
      </c>
      <c r="G70" s="14">
        <f>G68</f>
        <v>0.20500000000000002</v>
      </c>
      <c r="H70" s="14">
        <f>F70+G70</f>
        <v>3.3970000000000002</v>
      </c>
    </row>
    <row r="71" spans="1:8" x14ac:dyDescent="0.25">
      <c r="A71" s="15" t="s">
        <v>78</v>
      </c>
      <c r="B71" s="16"/>
      <c r="C71" s="16"/>
      <c r="D71" s="16"/>
      <c r="E71" s="16"/>
      <c r="F71" s="16"/>
      <c r="G71" s="16"/>
      <c r="H71" s="17"/>
    </row>
    <row r="72" spans="1:8" ht="345" x14ac:dyDescent="0.25">
      <c r="A72" s="13">
        <v>10332</v>
      </c>
      <c r="B72" s="14" t="s">
        <v>79</v>
      </c>
      <c r="C72" s="14" t="s">
        <v>14</v>
      </c>
      <c r="D72" s="14" t="s">
        <v>15</v>
      </c>
      <c r="E72" s="14">
        <v>3.04</v>
      </c>
      <c r="F72" s="14">
        <f>(E72*5%)+E72</f>
        <v>3.1920000000000002</v>
      </c>
      <c r="G72" s="14">
        <f>G62</f>
        <v>0.20500000000000002</v>
      </c>
      <c r="H72" s="14">
        <f>F72+G72</f>
        <v>3.3970000000000002</v>
      </c>
    </row>
    <row r="73" spans="1:8" x14ac:dyDescent="0.25">
      <c r="A73" s="15" t="s">
        <v>80</v>
      </c>
      <c r="B73" s="16"/>
      <c r="C73" s="16"/>
      <c r="D73" s="16"/>
      <c r="E73" s="16"/>
      <c r="F73" s="16"/>
      <c r="G73" s="16"/>
      <c r="H73" s="17"/>
    </row>
    <row r="74" spans="1:8" ht="345" x14ac:dyDescent="0.25">
      <c r="A74" s="13">
        <v>10333</v>
      </c>
      <c r="B74" s="14" t="s">
        <v>81</v>
      </c>
      <c r="C74" s="14" t="s">
        <v>14</v>
      </c>
      <c r="D74" s="14" t="s">
        <v>15</v>
      </c>
      <c r="E74" s="14">
        <v>3.04</v>
      </c>
      <c r="F74" s="14">
        <f t="shared" ref="F74:F109" si="0">(E74*5%)+E74</f>
        <v>3.1920000000000002</v>
      </c>
      <c r="G74" s="14">
        <f>G70</f>
        <v>0.20500000000000002</v>
      </c>
      <c r="H74" s="14">
        <f>F74+G74</f>
        <v>3.3970000000000002</v>
      </c>
    </row>
    <row r="75" spans="1:8" x14ac:dyDescent="0.25">
      <c r="A75" s="15" t="s">
        <v>82</v>
      </c>
      <c r="B75" s="16"/>
      <c r="C75" s="16"/>
      <c r="D75" s="16"/>
      <c r="E75" s="16"/>
      <c r="F75" s="16"/>
      <c r="G75" s="16"/>
      <c r="H75" s="17"/>
    </row>
    <row r="76" spans="1:8" x14ac:dyDescent="0.25">
      <c r="A76" s="15" t="s">
        <v>83</v>
      </c>
      <c r="B76" s="16"/>
      <c r="C76" s="16"/>
      <c r="D76" s="16"/>
      <c r="E76" s="16"/>
      <c r="F76" s="16"/>
      <c r="G76" s="16"/>
      <c r="H76" s="17"/>
    </row>
    <row r="77" spans="1:8" ht="345" x14ac:dyDescent="0.25">
      <c r="A77" s="13">
        <v>10334</v>
      </c>
      <c r="B77" s="14" t="s">
        <v>84</v>
      </c>
      <c r="C77" s="14" t="s">
        <v>14</v>
      </c>
      <c r="D77" s="14" t="s">
        <v>15</v>
      </c>
      <c r="E77" s="14">
        <v>12.14</v>
      </c>
      <c r="F77" s="14">
        <f t="shared" si="0"/>
        <v>12.747</v>
      </c>
      <c r="G77" s="14">
        <f>[1]Расчет!G241</f>
        <v>0.20500000000000002</v>
      </c>
      <c r="H77" s="14">
        <f>F77+G77</f>
        <v>12.952</v>
      </c>
    </row>
    <row r="78" spans="1:8" x14ac:dyDescent="0.25">
      <c r="A78" s="15" t="s">
        <v>85</v>
      </c>
      <c r="B78" s="16"/>
      <c r="C78" s="16"/>
      <c r="D78" s="16"/>
      <c r="E78" s="16"/>
      <c r="F78" s="16"/>
      <c r="G78" s="16"/>
      <c r="H78" s="17"/>
    </row>
    <row r="79" spans="1:8" ht="345" x14ac:dyDescent="0.25">
      <c r="A79" s="13">
        <v>10335</v>
      </c>
      <c r="B79" s="14" t="s">
        <v>86</v>
      </c>
      <c r="C79" s="14" t="s">
        <v>14</v>
      </c>
      <c r="D79" s="14" t="s">
        <v>15</v>
      </c>
      <c r="E79" s="14">
        <v>13.64</v>
      </c>
      <c r="F79" s="14">
        <f t="shared" si="0"/>
        <v>14.322000000000001</v>
      </c>
      <c r="G79" s="14">
        <f>G74</f>
        <v>0.20500000000000002</v>
      </c>
      <c r="H79" s="14">
        <f>F79+G79</f>
        <v>14.527000000000001</v>
      </c>
    </row>
    <row r="80" spans="1:8" x14ac:dyDescent="0.25">
      <c r="A80" s="18" t="s">
        <v>87</v>
      </c>
      <c r="B80" s="19"/>
      <c r="C80" s="19"/>
      <c r="D80" s="19"/>
      <c r="E80" s="19"/>
      <c r="F80" s="19"/>
      <c r="G80" s="19"/>
      <c r="H80" s="20"/>
    </row>
    <row r="81" spans="1:8" ht="345" x14ac:dyDescent="0.25">
      <c r="A81" s="13">
        <v>10336</v>
      </c>
      <c r="B81" s="14" t="s">
        <v>88</v>
      </c>
      <c r="C81" s="14" t="s">
        <v>14</v>
      </c>
      <c r="D81" s="14" t="s">
        <v>15</v>
      </c>
      <c r="E81" s="14">
        <v>9.11</v>
      </c>
      <c r="F81" s="14">
        <f t="shared" si="0"/>
        <v>9.5655000000000001</v>
      </c>
      <c r="G81" s="14">
        <f>G74</f>
        <v>0.20500000000000002</v>
      </c>
      <c r="H81" s="14">
        <f>F81+G81</f>
        <v>9.7705000000000002</v>
      </c>
    </row>
    <row r="82" spans="1:8" x14ac:dyDescent="0.25">
      <c r="A82" s="15" t="s">
        <v>89</v>
      </c>
      <c r="B82" s="16"/>
      <c r="C82" s="16"/>
      <c r="D82" s="16"/>
      <c r="E82" s="16"/>
      <c r="F82" s="16"/>
      <c r="G82" s="16"/>
      <c r="H82" s="17"/>
    </row>
    <row r="83" spans="1:8" ht="345" x14ac:dyDescent="0.25">
      <c r="A83" s="13">
        <v>10337</v>
      </c>
      <c r="B83" s="14" t="s">
        <v>90</v>
      </c>
      <c r="C83" s="14" t="s">
        <v>14</v>
      </c>
      <c r="D83" s="14" t="s">
        <v>15</v>
      </c>
      <c r="E83" s="14">
        <v>13.64</v>
      </c>
      <c r="F83" s="14">
        <f t="shared" si="0"/>
        <v>14.322000000000001</v>
      </c>
      <c r="G83" s="14">
        <f>G72</f>
        <v>0.20500000000000002</v>
      </c>
      <c r="H83" s="14">
        <f>F83+G83</f>
        <v>14.527000000000001</v>
      </c>
    </row>
    <row r="84" spans="1:8" x14ac:dyDescent="0.25">
      <c r="A84" s="15" t="s">
        <v>91</v>
      </c>
      <c r="B84" s="16"/>
      <c r="C84" s="16"/>
      <c r="D84" s="16"/>
      <c r="E84" s="16"/>
      <c r="F84" s="16"/>
      <c r="G84" s="16"/>
      <c r="H84" s="17"/>
    </row>
    <row r="85" spans="1:8" ht="345" x14ac:dyDescent="0.25">
      <c r="A85" s="13">
        <v>10338</v>
      </c>
      <c r="B85" s="14" t="s">
        <v>92</v>
      </c>
      <c r="C85" s="14" t="s">
        <v>14</v>
      </c>
      <c r="D85" s="14" t="s">
        <v>15</v>
      </c>
      <c r="E85" s="14">
        <v>4.55</v>
      </c>
      <c r="F85" s="14">
        <f t="shared" si="0"/>
        <v>4.7774999999999999</v>
      </c>
      <c r="G85" s="14">
        <f>G83</f>
        <v>0.20500000000000002</v>
      </c>
      <c r="H85" s="14">
        <f>F85+G85</f>
        <v>4.9824999999999999</v>
      </c>
    </row>
    <row r="86" spans="1:8" x14ac:dyDescent="0.25">
      <c r="A86" s="15" t="s">
        <v>93</v>
      </c>
      <c r="B86" s="16"/>
      <c r="C86" s="16"/>
      <c r="D86" s="16"/>
      <c r="E86" s="16"/>
      <c r="F86" s="16"/>
      <c r="G86" s="16"/>
      <c r="H86" s="17"/>
    </row>
    <row r="87" spans="1:8" ht="345" x14ac:dyDescent="0.25">
      <c r="A87" s="13">
        <v>10339</v>
      </c>
      <c r="B87" s="14" t="s">
        <v>94</v>
      </c>
      <c r="C87" s="14" t="s">
        <v>14</v>
      </c>
      <c r="D87" s="14" t="s">
        <v>15</v>
      </c>
      <c r="E87" s="14">
        <v>7.58</v>
      </c>
      <c r="F87" s="14">
        <f t="shared" si="0"/>
        <v>7.9589999999999996</v>
      </c>
      <c r="G87" s="14">
        <f>G81</f>
        <v>0.20500000000000002</v>
      </c>
      <c r="H87" s="14">
        <f>F87+G87</f>
        <v>8.1639999999999997</v>
      </c>
    </row>
    <row r="88" spans="1:8" x14ac:dyDescent="0.25">
      <c r="A88" s="15" t="s">
        <v>95</v>
      </c>
      <c r="B88" s="16"/>
      <c r="C88" s="16"/>
      <c r="D88" s="16"/>
      <c r="E88" s="16"/>
      <c r="F88" s="16"/>
      <c r="G88" s="16"/>
      <c r="H88" s="17"/>
    </row>
    <row r="89" spans="1:8" ht="345" x14ac:dyDescent="0.25">
      <c r="A89" s="13">
        <v>10340</v>
      </c>
      <c r="B89" s="14" t="s">
        <v>96</v>
      </c>
      <c r="C89" s="14" t="s">
        <v>14</v>
      </c>
      <c r="D89" s="14" t="s">
        <v>15</v>
      </c>
      <c r="E89" s="14">
        <v>9.11</v>
      </c>
      <c r="F89" s="14">
        <f t="shared" si="0"/>
        <v>9.5655000000000001</v>
      </c>
      <c r="G89" s="14">
        <f>G87</f>
        <v>0.20500000000000002</v>
      </c>
      <c r="H89" s="14">
        <f>F89+G89</f>
        <v>9.7705000000000002</v>
      </c>
    </row>
    <row r="90" spans="1:8" x14ac:dyDescent="0.25">
      <c r="A90" s="15" t="s">
        <v>97</v>
      </c>
      <c r="B90" s="16"/>
      <c r="C90" s="16"/>
      <c r="D90" s="16"/>
      <c r="E90" s="16"/>
      <c r="F90" s="16"/>
      <c r="G90" s="16"/>
      <c r="H90" s="17"/>
    </row>
    <row r="91" spans="1:8" ht="345" x14ac:dyDescent="0.25">
      <c r="A91" s="13">
        <v>10341</v>
      </c>
      <c r="B91" s="14" t="s">
        <v>98</v>
      </c>
      <c r="C91" s="14" t="s">
        <v>14</v>
      </c>
      <c r="D91" s="14" t="s">
        <v>15</v>
      </c>
      <c r="E91" s="14">
        <v>9.11</v>
      </c>
      <c r="F91" s="14">
        <f t="shared" si="0"/>
        <v>9.5655000000000001</v>
      </c>
      <c r="G91" s="14">
        <f>G89</f>
        <v>0.20500000000000002</v>
      </c>
      <c r="H91" s="14">
        <f>F91+G91</f>
        <v>9.7705000000000002</v>
      </c>
    </row>
    <row r="92" spans="1:8" x14ac:dyDescent="0.25">
      <c r="A92" s="15" t="s">
        <v>99</v>
      </c>
      <c r="B92" s="16"/>
      <c r="C92" s="16"/>
      <c r="D92" s="16"/>
      <c r="E92" s="16"/>
      <c r="F92" s="16"/>
      <c r="G92" s="16"/>
      <c r="H92" s="17"/>
    </row>
    <row r="93" spans="1:8" ht="345" x14ac:dyDescent="0.25">
      <c r="A93" s="13">
        <v>10342</v>
      </c>
      <c r="B93" s="14" t="s">
        <v>100</v>
      </c>
      <c r="C93" s="14" t="s">
        <v>14</v>
      </c>
      <c r="D93" s="14" t="s">
        <v>15</v>
      </c>
      <c r="E93" s="14">
        <v>13.64</v>
      </c>
      <c r="F93" s="14">
        <f t="shared" si="0"/>
        <v>14.322000000000001</v>
      </c>
      <c r="G93" s="14">
        <f>[1]Расчет!G292</f>
        <v>0.20500000000000002</v>
      </c>
      <c r="H93" s="14">
        <f>F93+G93</f>
        <v>14.527000000000001</v>
      </c>
    </row>
    <row r="94" spans="1:8" x14ac:dyDescent="0.25">
      <c r="A94" s="15" t="s">
        <v>101</v>
      </c>
      <c r="B94" s="16"/>
      <c r="C94" s="16"/>
      <c r="D94" s="16"/>
      <c r="E94" s="16"/>
      <c r="F94" s="16"/>
      <c r="G94" s="16"/>
      <c r="H94" s="17"/>
    </row>
    <row r="95" spans="1:8" ht="345" x14ac:dyDescent="0.25">
      <c r="A95" s="13">
        <v>10343</v>
      </c>
      <c r="B95" s="14" t="s">
        <v>102</v>
      </c>
      <c r="C95" s="14" t="s">
        <v>14</v>
      </c>
      <c r="D95" s="14" t="s">
        <v>15</v>
      </c>
      <c r="E95" s="14">
        <v>9.11</v>
      </c>
      <c r="F95" s="14">
        <f t="shared" si="0"/>
        <v>9.5655000000000001</v>
      </c>
      <c r="G95" s="14">
        <f>G72</f>
        <v>0.20500000000000002</v>
      </c>
      <c r="H95" s="14">
        <f>F95+G95</f>
        <v>9.7705000000000002</v>
      </c>
    </row>
    <row r="96" spans="1:8" x14ac:dyDescent="0.25">
      <c r="A96" s="21" t="s">
        <v>103</v>
      </c>
      <c r="B96" s="22"/>
      <c r="C96" s="22"/>
      <c r="D96" s="22"/>
      <c r="E96" s="22"/>
      <c r="F96" s="22"/>
      <c r="G96" s="22"/>
      <c r="H96" s="23"/>
    </row>
    <row r="97" spans="1:8" ht="345" x14ac:dyDescent="0.25">
      <c r="A97" s="13">
        <v>10344</v>
      </c>
      <c r="B97" s="14" t="s">
        <v>104</v>
      </c>
      <c r="C97" s="14" t="s">
        <v>14</v>
      </c>
      <c r="D97" s="14" t="s">
        <v>15</v>
      </c>
      <c r="E97" s="14">
        <v>9.11</v>
      </c>
      <c r="F97" s="14">
        <f t="shared" si="0"/>
        <v>9.5655000000000001</v>
      </c>
      <c r="G97" s="14">
        <f>G95</f>
        <v>0.20500000000000002</v>
      </c>
      <c r="H97" s="14">
        <f>F97+G97</f>
        <v>9.7705000000000002</v>
      </c>
    </row>
    <row r="98" spans="1:8" x14ac:dyDescent="0.25">
      <c r="A98" s="15" t="s">
        <v>105</v>
      </c>
      <c r="B98" s="16"/>
      <c r="C98" s="16"/>
      <c r="D98" s="16"/>
      <c r="E98" s="16"/>
      <c r="F98" s="16"/>
      <c r="G98" s="16"/>
      <c r="H98" s="17"/>
    </row>
    <row r="99" spans="1:8" ht="345" x14ac:dyDescent="0.25">
      <c r="A99" s="13">
        <v>10345</v>
      </c>
      <c r="B99" s="14" t="s">
        <v>106</v>
      </c>
      <c r="C99" s="14" t="s">
        <v>14</v>
      </c>
      <c r="D99" s="14" t="s">
        <v>15</v>
      </c>
      <c r="E99" s="14">
        <v>18.2</v>
      </c>
      <c r="F99" s="14">
        <f t="shared" si="0"/>
        <v>19.11</v>
      </c>
      <c r="G99" s="14">
        <f>G97</f>
        <v>0.20500000000000002</v>
      </c>
      <c r="H99" s="14">
        <f>F99+G99</f>
        <v>19.314999999999998</v>
      </c>
    </row>
    <row r="100" spans="1:8" x14ac:dyDescent="0.25">
      <c r="A100" s="15" t="s">
        <v>107</v>
      </c>
      <c r="B100" s="16"/>
      <c r="C100" s="16"/>
      <c r="D100" s="16"/>
      <c r="E100" s="16"/>
      <c r="F100" s="16"/>
      <c r="G100" s="16"/>
      <c r="H100" s="17"/>
    </row>
    <row r="101" spans="1:8" ht="345" x14ac:dyDescent="0.25">
      <c r="A101" s="13">
        <v>10346</v>
      </c>
      <c r="B101" s="14" t="s">
        <v>108</v>
      </c>
      <c r="C101" s="14" t="s">
        <v>14</v>
      </c>
      <c r="D101" s="14" t="s">
        <v>15</v>
      </c>
      <c r="E101" s="14">
        <v>18.2</v>
      </c>
      <c r="F101" s="14">
        <f t="shared" si="0"/>
        <v>19.11</v>
      </c>
      <c r="G101" s="14">
        <f>G99</f>
        <v>0.20500000000000002</v>
      </c>
      <c r="H101" s="14">
        <f>F101+G101</f>
        <v>19.314999999999998</v>
      </c>
    </row>
    <row r="102" spans="1:8" x14ac:dyDescent="0.25">
      <c r="A102" s="18" t="s">
        <v>109</v>
      </c>
      <c r="B102" s="19"/>
      <c r="C102" s="19"/>
      <c r="D102" s="19"/>
      <c r="E102" s="19"/>
      <c r="F102" s="19"/>
      <c r="G102" s="19"/>
      <c r="H102" s="20"/>
    </row>
    <row r="103" spans="1:8" ht="345" x14ac:dyDescent="0.25">
      <c r="A103" s="13">
        <v>10347</v>
      </c>
      <c r="B103" s="14" t="s">
        <v>110</v>
      </c>
      <c r="C103" s="14" t="s">
        <v>14</v>
      </c>
      <c r="D103" s="14" t="s">
        <v>15</v>
      </c>
      <c r="E103" s="14">
        <v>12.14</v>
      </c>
      <c r="F103" s="14">
        <f t="shared" si="0"/>
        <v>12.747</v>
      </c>
      <c r="G103" s="14">
        <f>G95</f>
        <v>0.20500000000000002</v>
      </c>
      <c r="H103" s="14">
        <f>F103+G103</f>
        <v>12.952</v>
      </c>
    </row>
    <row r="104" spans="1:8" x14ac:dyDescent="0.25">
      <c r="A104" s="18" t="s">
        <v>111</v>
      </c>
      <c r="B104" s="19"/>
      <c r="C104" s="19"/>
      <c r="D104" s="19"/>
      <c r="E104" s="19"/>
      <c r="F104" s="19"/>
      <c r="G104" s="19"/>
      <c r="H104" s="20"/>
    </row>
    <row r="105" spans="1:8" ht="345" x14ac:dyDescent="0.25">
      <c r="A105" s="13">
        <v>10348</v>
      </c>
      <c r="B105" s="14" t="s">
        <v>112</v>
      </c>
      <c r="C105" s="14" t="s">
        <v>14</v>
      </c>
      <c r="D105" s="14" t="s">
        <v>15</v>
      </c>
      <c r="E105" s="14">
        <v>13.64</v>
      </c>
      <c r="F105" s="14">
        <f t="shared" si="0"/>
        <v>14.322000000000001</v>
      </c>
      <c r="G105" s="14">
        <f>G101</f>
        <v>0.20500000000000002</v>
      </c>
      <c r="H105" s="14">
        <f>F105+G105</f>
        <v>14.527000000000001</v>
      </c>
    </row>
    <row r="106" spans="1:8" x14ac:dyDescent="0.25">
      <c r="A106" s="18" t="s">
        <v>113</v>
      </c>
      <c r="B106" s="19"/>
      <c r="C106" s="19"/>
      <c r="D106" s="19"/>
      <c r="E106" s="19"/>
      <c r="F106" s="19"/>
      <c r="G106" s="19"/>
      <c r="H106" s="20"/>
    </row>
    <row r="107" spans="1:8" ht="345" x14ac:dyDescent="0.25">
      <c r="A107" s="13">
        <v>10349</v>
      </c>
      <c r="B107" s="14" t="s">
        <v>114</v>
      </c>
      <c r="C107" s="14" t="s">
        <v>14</v>
      </c>
      <c r="D107" s="14" t="s">
        <v>15</v>
      </c>
      <c r="E107" s="14">
        <v>12.14</v>
      </c>
      <c r="F107" s="14">
        <f t="shared" si="0"/>
        <v>12.747</v>
      </c>
      <c r="G107" s="14">
        <f>G97</f>
        <v>0.20500000000000002</v>
      </c>
      <c r="H107" s="14">
        <f>F107+G107</f>
        <v>12.952</v>
      </c>
    </row>
    <row r="108" spans="1:8" x14ac:dyDescent="0.25">
      <c r="A108" s="15" t="s">
        <v>115</v>
      </c>
      <c r="B108" s="16"/>
      <c r="C108" s="16"/>
      <c r="D108" s="16"/>
      <c r="E108" s="16"/>
      <c r="F108" s="16"/>
      <c r="G108" s="16"/>
      <c r="H108" s="17"/>
    </row>
    <row r="109" spans="1:8" ht="345" x14ac:dyDescent="0.25">
      <c r="A109" s="13">
        <v>10350</v>
      </c>
      <c r="B109" s="14" t="s">
        <v>116</v>
      </c>
      <c r="C109" s="14" t="s">
        <v>14</v>
      </c>
      <c r="D109" s="14" t="s">
        <v>15</v>
      </c>
      <c r="E109" s="14">
        <v>12.14</v>
      </c>
      <c r="F109" s="14">
        <f t="shared" si="0"/>
        <v>12.747</v>
      </c>
      <c r="G109" s="14">
        <f>G107</f>
        <v>0.20500000000000002</v>
      </c>
      <c r="H109" s="14">
        <f>F109+G109</f>
        <v>12.952</v>
      </c>
    </row>
  </sheetData>
  <mergeCells count="65">
    <mergeCell ref="A108:H108"/>
    <mergeCell ref="A96:H96"/>
    <mergeCell ref="A98:H98"/>
    <mergeCell ref="A100:H100"/>
    <mergeCell ref="A102:H102"/>
    <mergeCell ref="A104:H104"/>
    <mergeCell ref="A106:H106"/>
    <mergeCell ref="A84:H84"/>
    <mergeCell ref="A86:H86"/>
    <mergeCell ref="A88:H88"/>
    <mergeCell ref="A90:H90"/>
    <mergeCell ref="A92:H92"/>
    <mergeCell ref="A94:H94"/>
    <mergeCell ref="A73:H73"/>
    <mergeCell ref="A75:H75"/>
    <mergeCell ref="A76:H76"/>
    <mergeCell ref="A78:H78"/>
    <mergeCell ref="A80:H80"/>
    <mergeCell ref="A82:H82"/>
    <mergeCell ref="A61:H61"/>
    <mergeCell ref="A63:H63"/>
    <mergeCell ref="A65:H65"/>
    <mergeCell ref="A67:H67"/>
    <mergeCell ref="A69:H69"/>
    <mergeCell ref="A71:H71"/>
    <mergeCell ref="A50:H50"/>
    <mergeCell ref="A51:H51"/>
    <mergeCell ref="A53:H53"/>
    <mergeCell ref="A55:H55"/>
    <mergeCell ref="A57:H57"/>
    <mergeCell ref="A59:H59"/>
    <mergeCell ref="A38:H38"/>
    <mergeCell ref="A40:H40"/>
    <mergeCell ref="A42:H42"/>
    <mergeCell ref="A44:H44"/>
    <mergeCell ref="A46:H46"/>
    <mergeCell ref="A48:H48"/>
    <mergeCell ref="A26:H26"/>
    <mergeCell ref="A28:H28"/>
    <mergeCell ref="A30:H30"/>
    <mergeCell ref="A32:H32"/>
    <mergeCell ref="A34:H34"/>
    <mergeCell ref="A36:H36"/>
    <mergeCell ref="A15:H15"/>
    <mergeCell ref="A17:H17"/>
    <mergeCell ref="A19:H19"/>
    <mergeCell ref="A21:H21"/>
    <mergeCell ref="A22:H22"/>
    <mergeCell ref="A24:H24"/>
    <mergeCell ref="A5:H5"/>
    <mergeCell ref="A6:H6"/>
    <mergeCell ref="A7:H7"/>
    <mergeCell ref="A9:H9"/>
    <mergeCell ref="A11:H11"/>
    <mergeCell ref="A13:H13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2024-02-14T06:47:47Z</dcterms:modified>
</cp:coreProperties>
</file>