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goldd\Downloads\"/>
    </mc:Choice>
  </mc:AlternateContent>
  <xr:revisionPtr revIDLastSave="0" documentId="13_ncr:1_{31EA2ECC-BB2C-47AD-AF77-25626F8056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H27" i="1" s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G6" i="1"/>
  <c r="G7" i="1" s="1"/>
  <c r="F6" i="1"/>
  <c r="G5" i="1"/>
  <c r="F5" i="1"/>
  <c r="H5" i="1" s="1"/>
  <c r="G8" i="1" l="1"/>
  <c r="G9" i="1" s="1"/>
  <c r="G10" i="1" s="1"/>
  <c r="G11" i="1" s="1"/>
  <c r="H7" i="1"/>
  <c r="H8" i="1"/>
  <c r="H6" i="1"/>
  <c r="G12" i="1" l="1"/>
  <c r="H11" i="1"/>
  <c r="H9" i="1"/>
  <c r="H10" i="1"/>
  <c r="G13" i="1" l="1"/>
  <c r="H12" i="1"/>
  <c r="G14" i="1" l="1"/>
  <c r="H13" i="1"/>
  <c r="G15" i="1" l="1"/>
  <c r="H14" i="1"/>
  <c r="G16" i="1" l="1"/>
  <c r="H15" i="1"/>
  <c r="G17" i="1" l="1"/>
  <c r="H16" i="1"/>
  <c r="G18" i="1" l="1"/>
  <c r="H17" i="1"/>
  <c r="G19" i="1" l="1"/>
  <c r="H18" i="1"/>
  <c r="G20" i="1" l="1"/>
  <c r="H19" i="1"/>
  <c r="G21" i="1" l="1"/>
  <c r="H20" i="1"/>
  <c r="G22" i="1" l="1"/>
  <c r="H21" i="1"/>
  <c r="G23" i="1" l="1"/>
  <c r="H22" i="1"/>
  <c r="G24" i="1" l="1"/>
  <c r="H23" i="1"/>
  <c r="G25" i="1" l="1"/>
  <c r="H24" i="1"/>
  <c r="G26" i="1" l="1"/>
  <c r="H26" i="1" s="1"/>
  <c r="H25" i="1"/>
</calcChain>
</file>

<file path=xl/sharedStrings.xml><?xml version="1.0" encoding="utf-8"?>
<sst xmlns="http://schemas.openxmlformats.org/spreadsheetml/2006/main" count="80" uniqueCount="58">
  <si>
    <t>П Р Е Й С К У Р А Н Т</t>
  </si>
  <si>
    <t>об уровне тарифов на платные медицинские услуги в случае их изменения по разделу "Массаж" для граждан РБ</t>
  </si>
  <si>
    <t>Код услуги ЕРИП</t>
  </si>
  <si>
    <t>№ п/п</t>
  </si>
  <si>
    <t>Наименование платное медицинской услуги</t>
  </si>
  <si>
    <t>Единица измерения</t>
  </si>
  <si>
    <t>Тариф утвержденный (рубли)</t>
  </si>
  <si>
    <t>Тариф с учетом увеличения на 6%</t>
  </si>
  <si>
    <t>Стоимость лекарственных средств и изделий медицинского назначения</t>
  </si>
  <si>
    <t>Тариф с учетом стоимости лекарственных средств и изделий медицинского назначения</t>
  </si>
  <si>
    <t>1.</t>
  </si>
  <si>
    <t>Выполнение массажных процедур механическим воздействием руками:</t>
  </si>
  <si>
    <t>1.1.</t>
  </si>
  <si>
    <t>Массаж головы (лобно-височной и затылочно-теменной области)</t>
  </si>
  <si>
    <t>процедура</t>
  </si>
  <si>
    <t>1.2.</t>
  </si>
  <si>
    <t>Массаж лица (лобной, окологлазничной, верхнее - и нижнечелюстной области)</t>
  </si>
  <si>
    <t>1.3.</t>
  </si>
  <si>
    <t>Массаж шеи</t>
  </si>
  <si>
    <t>1.4.</t>
  </si>
  <si>
    <t>Массаж воротниковой зоны (задней поверхности шеи, до уровня 4-го грудного позвонка, передней поверхности грудной клетки до 2-го ребра)</t>
  </si>
  <si>
    <t>1.5.</t>
  </si>
  <si>
    <t>Массаж верхней конечности</t>
  </si>
  <si>
    <t>1.6.</t>
  </si>
  <si>
    <t>Массаж верхней конечности, надплечья и области лопатки</t>
  </si>
  <si>
    <t>1.7.</t>
  </si>
  <si>
    <t>Массаж плечевого сустава (верхней трети плеча, области плечевого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</si>
  <si>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</si>
  <si>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</si>
  <si>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</si>
  <si>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</si>
  <si>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</si>
  <si>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</si>
  <si>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</si>
  <si>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надплечий до реберных дуг и области спины от 7-го до 1-го поясничного позвонка)</t>
  </si>
  <si>
    <t>1.12.</t>
  </si>
  <si>
    <t>Массаж спины (от 7-го шейного до 1-го поясничного позвонка и от левой до правой средней аксиллярной линии, у детей включая пояснично-крестцовую)</t>
  </si>
  <si>
    <t>1.13.</t>
  </si>
  <si>
    <t>Массаж мышц передней брюшной стенки</t>
  </si>
  <si>
    <t>1.14.</t>
  </si>
  <si>
    <t>Массаж пояснично-крестцовой области (от 1-го поясничного позвонка до нижних ягодичных складок)</t>
  </si>
  <si>
    <t>1.16.</t>
  </si>
  <si>
    <t>Массаж спины и поясницы (от 7-го шейного позвонка до крестца и от левой до правой средней аксиллярной линии)</t>
  </si>
  <si>
    <t>1.17.</t>
  </si>
  <si>
    <t>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</si>
  <si>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1.19.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</si>
  <si>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</si>
  <si>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</si>
  <si>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</si>
  <si>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</si>
  <si>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 бедра, 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</si>
  <si>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</si>
  <si>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</si>
  <si>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</si>
  <si>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</si>
  <si>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</si>
  <si>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отдела стопы, области голеностопного сустава и нижней трети голени)</t>
  </si>
  <si>
    <t>Механический аппаратный массаж на массажной кушетке, массажном кресле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</si>
</sst>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1055;&#1056;&#1045;&#1049;&#1057;&#1050;&#1059;&#1056;&#1040;&#1053;&#1058;&#1067;%20&#1057;%20&#1052;&#1045;&#1044;&#1048;&#1050;&#1040;&#1052;&#1045;&#1053;&#1058;&#1040;&#1052;&#1048;\&#1056;&#1040;&#1047;&#1044;&#1045;&#1051;%20-&#1052;&#1040;&#1057;&#1057;&#1040;&#1046;-.xls" TargetMode="External"/><Relationship Id="rId1" Type="http://schemas.openxmlformats.org/officeDocument/2006/relationships/externalLinkPath" Target="file:///F:\&#1055;&#1056;&#1045;&#1049;&#1057;&#1050;&#1059;&#1056;&#1040;&#1053;&#1058;&#1067;%20&#1057;%20&#1052;&#1045;&#1044;&#1048;&#1050;&#1040;&#1052;&#1045;&#1053;&#1058;&#1040;&#1052;&#1048;\&#1056;&#1040;&#1047;&#1044;&#1045;&#1051;%20-&#1052;&#1040;&#1057;&#1057;&#1040;&#1046;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ейскурант для граждан РБ"/>
      <sheetName val="Прейскуран для застрахованных"/>
      <sheetName val="Медикаменты"/>
    </sheetNames>
    <sheetDataSet>
      <sheetData sheetId="0"/>
      <sheetData sheetId="1"/>
      <sheetData sheetId="2">
        <row r="2">
          <cell r="G2">
            <v>1.4784E-2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topLeftCell="A31" workbookViewId="0">
      <selection activeCell="L5" sqref="L5"/>
    </sheetView>
  </sheetViews>
  <sheetFormatPr defaultRowHeight="15" x14ac:dyDescent="0.25"/>
  <cols>
    <col min="1" max="1" width="9.140625" style="8"/>
    <col min="2" max="2" width="5.5703125" style="8" bestFit="1" customWidth="1"/>
    <col min="3" max="3" width="9.42578125" style="8" bestFit="1" customWidth="1"/>
    <col min="4" max="4" width="9.140625" style="8"/>
    <col min="5" max="5" width="9.85546875" style="8" hidden="1" customWidth="1"/>
    <col min="6" max="6" width="9.140625" style="8" hidden="1" customWidth="1"/>
    <col min="7" max="7" width="9.28515625" style="8" hidden="1" customWidth="1"/>
    <col min="8" max="8" width="9.28515625" style="8" bestFit="1" customWidth="1"/>
    <col min="9" max="16384" width="9.140625" style="8"/>
  </cols>
  <sheetData>
    <row r="1" spans="1:8" ht="17.25" x14ac:dyDescent="0.25">
      <c r="A1" s="10" t="s">
        <v>0</v>
      </c>
      <c r="B1" s="10"/>
      <c r="C1" s="10"/>
      <c r="D1" s="10"/>
      <c r="E1" s="10"/>
      <c r="F1" s="10"/>
      <c r="G1" s="10"/>
      <c r="H1" s="10"/>
    </row>
    <row r="2" spans="1:8" ht="72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</row>
    <row r="3" spans="1:8" ht="123.75" x14ac:dyDescent="0.25">
      <c r="A3" s="1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1" t="s">
        <v>8</v>
      </c>
      <c r="H3" s="1" t="s">
        <v>9</v>
      </c>
    </row>
    <row r="4" spans="1:8" x14ac:dyDescent="0.25">
      <c r="A4" s="12" t="s">
        <v>10</v>
      </c>
      <c r="B4" s="13"/>
      <c r="C4" s="12" t="s">
        <v>11</v>
      </c>
      <c r="D4" s="14"/>
      <c r="E4" s="14"/>
      <c r="F4" s="14"/>
      <c r="G4" s="14"/>
      <c r="H4" s="15"/>
    </row>
    <row r="5" spans="1:8" ht="135" x14ac:dyDescent="0.25">
      <c r="A5" s="4">
        <v>11201</v>
      </c>
      <c r="B5" s="5" t="s">
        <v>12</v>
      </c>
      <c r="C5" s="5" t="s">
        <v>13</v>
      </c>
      <c r="D5" s="5" t="s">
        <v>14</v>
      </c>
      <c r="E5" s="6">
        <v>0.65</v>
      </c>
      <c r="F5" s="6">
        <f>(E5*6%)+E5</f>
        <v>0.68900000000000006</v>
      </c>
      <c r="G5" s="6">
        <f>[1]Медикаменты!G2</f>
        <v>1.4784E-2</v>
      </c>
      <c r="H5" s="6">
        <f>F5+G5</f>
        <v>0.70378400000000008</v>
      </c>
    </row>
    <row r="6" spans="1:8" ht="150" x14ac:dyDescent="0.25">
      <c r="A6" s="4">
        <v>11202</v>
      </c>
      <c r="B6" s="5" t="s">
        <v>15</v>
      </c>
      <c r="C6" s="5" t="s">
        <v>16</v>
      </c>
      <c r="D6" s="5" t="s">
        <v>14</v>
      </c>
      <c r="E6" s="6">
        <v>0.65</v>
      </c>
      <c r="F6" s="6">
        <f t="shared" ref="F6:F27" si="0">(E6*6%)+E6</f>
        <v>0.68900000000000006</v>
      </c>
      <c r="G6" s="6">
        <f>G5</f>
        <v>1.4784E-2</v>
      </c>
      <c r="H6" s="6">
        <f t="shared" ref="H6:H27" si="1">F6+G6</f>
        <v>0.70378400000000008</v>
      </c>
    </row>
    <row r="7" spans="1:8" ht="30" x14ac:dyDescent="0.25">
      <c r="A7" s="4">
        <v>11203</v>
      </c>
      <c r="B7" s="5" t="s">
        <v>17</v>
      </c>
      <c r="C7" s="5" t="s">
        <v>18</v>
      </c>
      <c r="D7" s="5" t="s">
        <v>14</v>
      </c>
      <c r="E7" s="6">
        <v>0.65</v>
      </c>
      <c r="F7" s="6">
        <f t="shared" si="0"/>
        <v>0.68900000000000006</v>
      </c>
      <c r="G7" s="6">
        <f t="shared" ref="G7:G26" si="2">G6</f>
        <v>1.4784E-2</v>
      </c>
      <c r="H7" s="6">
        <f t="shared" si="1"/>
        <v>0.70378400000000008</v>
      </c>
    </row>
    <row r="8" spans="1:8" ht="285" x14ac:dyDescent="0.25">
      <c r="A8" s="4">
        <v>11204</v>
      </c>
      <c r="B8" s="5" t="s">
        <v>19</v>
      </c>
      <c r="C8" s="5" t="s">
        <v>20</v>
      </c>
      <c r="D8" s="5" t="s">
        <v>14</v>
      </c>
      <c r="E8" s="6">
        <v>0.98</v>
      </c>
      <c r="F8" s="6">
        <f t="shared" si="0"/>
        <v>1.0387999999999999</v>
      </c>
      <c r="G8" s="6">
        <f t="shared" si="2"/>
        <v>1.4784E-2</v>
      </c>
      <c r="H8" s="6">
        <f t="shared" si="1"/>
        <v>1.0535839999999999</v>
      </c>
    </row>
    <row r="9" spans="1:8" ht="60" x14ac:dyDescent="0.25">
      <c r="A9" s="4">
        <v>11205</v>
      </c>
      <c r="B9" s="5" t="s">
        <v>21</v>
      </c>
      <c r="C9" s="5" t="s">
        <v>22</v>
      </c>
      <c r="D9" s="5" t="s">
        <v>14</v>
      </c>
      <c r="E9" s="6">
        <v>0.98</v>
      </c>
      <c r="F9" s="6">
        <f t="shared" si="0"/>
        <v>1.0387999999999999</v>
      </c>
      <c r="G9" s="6">
        <f t="shared" si="2"/>
        <v>1.4784E-2</v>
      </c>
      <c r="H9" s="6">
        <f t="shared" si="1"/>
        <v>1.0535839999999999</v>
      </c>
    </row>
    <row r="10" spans="1:8" ht="120" x14ac:dyDescent="0.25">
      <c r="A10" s="4">
        <v>11206</v>
      </c>
      <c r="B10" s="5" t="s">
        <v>23</v>
      </c>
      <c r="C10" s="5" t="s">
        <v>24</v>
      </c>
      <c r="D10" s="5" t="s">
        <v>14</v>
      </c>
      <c r="E10" s="6">
        <v>1.29</v>
      </c>
      <c r="F10" s="6">
        <f t="shared" si="0"/>
        <v>1.3673999999999999</v>
      </c>
      <c r="G10" s="6">
        <f t="shared" si="2"/>
        <v>1.4784E-2</v>
      </c>
      <c r="H10" s="6">
        <f t="shared" si="1"/>
        <v>1.3821839999999999</v>
      </c>
    </row>
    <row r="11" spans="1:8" ht="255" x14ac:dyDescent="0.25">
      <c r="A11" s="4">
        <v>11207</v>
      </c>
      <c r="B11" s="5" t="s">
        <v>25</v>
      </c>
      <c r="C11" s="5" t="s">
        <v>26</v>
      </c>
      <c r="D11" s="5" t="s">
        <v>14</v>
      </c>
      <c r="E11" s="6">
        <v>0.65</v>
      </c>
      <c r="F11" s="6">
        <f t="shared" si="0"/>
        <v>0.68900000000000006</v>
      </c>
      <c r="G11" s="6">
        <f t="shared" si="2"/>
        <v>1.4784E-2</v>
      </c>
      <c r="H11" s="6">
        <f t="shared" si="1"/>
        <v>0.70378400000000008</v>
      </c>
    </row>
    <row r="12" spans="1:8" ht="225" x14ac:dyDescent="0.25">
      <c r="A12" s="4">
        <v>11208</v>
      </c>
      <c r="B12" s="5" t="s">
        <v>27</v>
      </c>
      <c r="C12" s="5" t="s">
        <v>28</v>
      </c>
      <c r="D12" s="5" t="s">
        <v>14</v>
      </c>
      <c r="E12" s="6">
        <v>0.65</v>
      </c>
      <c r="F12" s="6">
        <f t="shared" si="0"/>
        <v>0.68900000000000006</v>
      </c>
      <c r="G12" s="6">
        <f t="shared" si="2"/>
        <v>1.4784E-2</v>
      </c>
      <c r="H12" s="6">
        <f t="shared" si="1"/>
        <v>0.70378400000000008</v>
      </c>
    </row>
    <row r="13" spans="1:8" ht="225" x14ac:dyDescent="0.25">
      <c r="A13" s="4">
        <v>11209</v>
      </c>
      <c r="B13" s="5" t="s">
        <v>29</v>
      </c>
      <c r="C13" s="5" t="s">
        <v>30</v>
      </c>
      <c r="D13" s="5" t="s">
        <v>14</v>
      </c>
      <c r="E13" s="6">
        <v>0.65</v>
      </c>
      <c r="F13" s="6">
        <f t="shared" si="0"/>
        <v>0.68900000000000006</v>
      </c>
      <c r="G13" s="6">
        <f t="shared" si="2"/>
        <v>1.4784E-2</v>
      </c>
      <c r="H13" s="6">
        <f t="shared" si="1"/>
        <v>0.70378400000000008</v>
      </c>
    </row>
    <row r="14" spans="1:8" ht="60" x14ac:dyDescent="0.25">
      <c r="A14" s="4">
        <v>11210</v>
      </c>
      <c r="B14" s="5" t="s">
        <v>31</v>
      </c>
      <c r="C14" s="5" t="s">
        <v>32</v>
      </c>
      <c r="D14" s="5" t="s">
        <v>14</v>
      </c>
      <c r="E14" s="6">
        <v>0.65</v>
      </c>
      <c r="F14" s="6">
        <f t="shared" si="0"/>
        <v>0.68900000000000006</v>
      </c>
      <c r="G14" s="6">
        <f t="shared" si="2"/>
        <v>1.4784E-2</v>
      </c>
      <c r="H14" s="6">
        <f t="shared" si="1"/>
        <v>0.70378400000000008</v>
      </c>
    </row>
    <row r="15" spans="1:8" ht="375" x14ac:dyDescent="0.25">
      <c r="A15" s="4">
        <v>11211</v>
      </c>
      <c r="B15" s="5" t="s">
        <v>33</v>
      </c>
      <c r="C15" s="5" t="s">
        <v>34</v>
      </c>
      <c r="D15" s="5" t="s">
        <v>14</v>
      </c>
      <c r="E15" s="6">
        <v>1.62</v>
      </c>
      <c r="F15" s="6">
        <f t="shared" si="0"/>
        <v>1.7172000000000001</v>
      </c>
      <c r="G15" s="6">
        <f t="shared" si="2"/>
        <v>1.4784E-2</v>
      </c>
      <c r="H15" s="6">
        <f t="shared" si="1"/>
        <v>1.731984</v>
      </c>
    </row>
    <row r="16" spans="1:8" ht="315" x14ac:dyDescent="0.25">
      <c r="A16" s="4">
        <v>11212</v>
      </c>
      <c r="B16" s="5" t="s">
        <v>35</v>
      </c>
      <c r="C16" s="5" t="s">
        <v>36</v>
      </c>
      <c r="D16" s="5" t="s">
        <v>14</v>
      </c>
      <c r="E16" s="6">
        <v>0.98</v>
      </c>
      <c r="F16" s="6">
        <f t="shared" si="0"/>
        <v>1.0387999999999999</v>
      </c>
      <c r="G16" s="6">
        <f t="shared" si="2"/>
        <v>1.4784E-2</v>
      </c>
      <c r="H16" s="6">
        <f t="shared" si="1"/>
        <v>1.0535839999999999</v>
      </c>
    </row>
    <row r="17" spans="1:8" ht="75" x14ac:dyDescent="0.25">
      <c r="A17" s="4">
        <v>11213</v>
      </c>
      <c r="B17" s="7" t="s">
        <v>37</v>
      </c>
      <c r="C17" s="5" t="s">
        <v>38</v>
      </c>
      <c r="D17" s="5" t="s">
        <v>14</v>
      </c>
      <c r="E17" s="6">
        <v>0.65</v>
      </c>
      <c r="F17" s="6">
        <f t="shared" si="0"/>
        <v>0.68900000000000006</v>
      </c>
      <c r="G17" s="6">
        <f t="shared" si="2"/>
        <v>1.4784E-2</v>
      </c>
      <c r="H17" s="6">
        <f t="shared" si="1"/>
        <v>0.70378400000000008</v>
      </c>
    </row>
    <row r="18" spans="1:8" ht="225" x14ac:dyDescent="0.25">
      <c r="A18" s="4">
        <v>11214</v>
      </c>
      <c r="B18" s="5" t="s">
        <v>39</v>
      </c>
      <c r="C18" s="5" t="s">
        <v>40</v>
      </c>
      <c r="D18" s="5" t="s">
        <v>14</v>
      </c>
      <c r="E18" s="6">
        <v>0.65</v>
      </c>
      <c r="F18" s="6">
        <f t="shared" si="0"/>
        <v>0.68900000000000006</v>
      </c>
      <c r="G18" s="6">
        <f t="shared" si="2"/>
        <v>1.4784E-2</v>
      </c>
      <c r="H18" s="6">
        <f t="shared" si="1"/>
        <v>0.70378400000000008</v>
      </c>
    </row>
    <row r="19" spans="1:8" ht="225" x14ac:dyDescent="0.25">
      <c r="A19" s="4">
        <v>11215</v>
      </c>
      <c r="B19" s="5" t="s">
        <v>41</v>
      </c>
      <c r="C19" s="5" t="s">
        <v>42</v>
      </c>
      <c r="D19" s="5" t="s">
        <v>14</v>
      </c>
      <c r="E19" s="6">
        <v>1.29</v>
      </c>
      <c r="F19" s="6">
        <f t="shared" si="0"/>
        <v>1.3673999999999999</v>
      </c>
      <c r="G19" s="6">
        <f t="shared" si="2"/>
        <v>1.4784E-2</v>
      </c>
      <c r="H19" s="6">
        <f t="shared" si="1"/>
        <v>1.3821839999999999</v>
      </c>
    </row>
    <row r="20" spans="1:8" ht="360" x14ac:dyDescent="0.25">
      <c r="A20" s="4">
        <v>11216</v>
      </c>
      <c r="B20" s="5" t="s">
        <v>43</v>
      </c>
      <c r="C20" s="5" t="s">
        <v>44</v>
      </c>
      <c r="D20" s="5" t="s">
        <v>14</v>
      </c>
      <c r="E20" s="6">
        <v>1.29</v>
      </c>
      <c r="F20" s="6">
        <f t="shared" si="0"/>
        <v>1.3673999999999999</v>
      </c>
      <c r="G20" s="6">
        <f t="shared" si="2"/>
        <v>1.4784E-2</v>
      </c>
      <c r="H20" s="6">
        <f t="shared" si="1"/>
        <v>1.3821839999999999</v>
      </c>
    </row>
    <row r="21" spans="1:8" ht="315" x14ac:dyDescent="0.25">
      <c r="A21" s="4">
        <v>11217</v>
      </c>
      <c r="B21" s="5" t="s">
        <v>45</v>
      </c>
      <c r="C21" s="5" t="s">
        <v>46</v>
      </c>
      <c r="D21" s="5" t="s">
        <v>14</v>
      </c>
      <c r="E21" s="6">
        <v>1.62</v>
      </c>
      <c r="F21" s="6">
        <f t="shared" si="0"/>
        <v>1.7172000000000001</v>
      </c>
      <c r="G21" s="6">
        <f t="shared" si="2"/>
        <v>1.4784E-2</v>
      </c>
      <c r="H21" s="6">
        <f t="shared" si="1"/>
        <v>1.731984</v>
      </c>
    </row>
    <row r="22" spans="1:8" ht="60" x14ac:dyDescent="0.25">
      <c r="A22" s="4">
        <v>11218</v>
      </c>
      <c r="B22" s="5" t="s">
        <v>47</v>
      </c>
      <c r="C22" s="5" t="s">
        <v>48</v>
      </c>
      <c r="D22" s="5" t="s">
        <v>14</v>
      </c>
      <c r="E22" s="6">
        <v>0.98</v>
      </c>
      <c r="F22" s="6">
        <f t="shared" si="0"/>
        <v>1.0387999999999999</v>
      </c>
      <c r="G22" s="6">
        <f t="shared" si="2"/>
        <v>1.4784E-2</v>
      </c>
      <c r="H22" s="6">
        <f t="shared" si="1"/>
        <v>1.0535839999999999</v>
      </c>
    </row>
    <row r="23" spans="1:8" ht="240" x14ac:dyDescent="0.25">
      <c r="A23" s="4">
        <v>11219</v>
      </c>
      <c r="B23" s="5" t="s">
        <v>49</v>
      </c>
      <c r="C23" s="5" t="s">
        <v>50</v>
      </c>
      <c r="D23" s="5" t="s">
        <v>14</v>
      </c>
      <c r="E23" s="6">
        <v>1.29</v>
      </c>
      <c r="F23" s="6">
        <f t="shared" si="0"/>
        <v>1.3673999999999999</v>
      </c>
      <c r="G23" s="6">
        <f t="shared" si="2"/>
        <v>1.4784E-2</v>
      </c>
      <c r="H23" s="6">
        <f t="shared" si="1"/>
        <v>1.3821839999999999</v>
      </c>
    </row>
    <row r="24" spans="1:8" ht="270" x14ac:dyDescent="0.25">
      <c r="A24" s="4">
        <v>11220</v>
      </c>
      <c r="B24" s="5" t="s">
        <v>51</v>
      </c>
      <c r="C24" s="5" t="s">
        <v>52</v>
      </c>
      <c r="D24" s="5" t="s">
        <v>14</v>
      </c>
      <c r="E24" s="6">
        <v>0.65</v>
      </c>
      <c r="F24" s="6">
        <f t="shared" si="0"/>
        <v>0.68900000000000006</v>
      </c>
      <c r="G24" s="6">
        <f t="shared" si="2"/>
        <v>1.4784E-2</v>
      </c>
      <c r="H24" s="6">
        <f t="shared" si="1"/>
        <v>0.70378400000000008</v>
      </c>
    </row>
    <row r="25" spans="1:8" ht="210" x14ac:dyDescent="0.25">
      <c r="A25" s="4">
        <v>11221</v>
      </c>
      <c r="B25" s="5" t="s">
        <v>53</v>
      </c>
      <c r="C25" s="5" t="s">
        <v>54</v>
      </c>
      <c r="D25" s="5" t="s">
        <v>14</v>
      </c>
      <c r="E25" s="6">
        <v>0.65</v>
      </c>
      <c r="F25" s="6">
        <f t="shared" si="0"/>
        <v>0.68900000000000006</v>
      </c>
      <c r="G25" s="6">
        <f t="shared" si="2"/>
        <v>1.4784E-2</v>
      </c>
      <c r="H25" s="6">
        <f t="shared" si="1"/>
        <v>0.70378400000000008</v>
      </c>
    </row>
    <row r="26" spans="1:8" ht="225" x14ac:dyDescent="0.25">
      <c r="A26" s="4">
        <v>11222</v>
      </c>
      <c r="B26" s="5" t="s">
        <v>55</v>
      </c>
      <c r="C26" s="5" t="s">
        <v>56</v>
      </c>
      <c r="D26" s="5" t="s">
        <v>14</v>
      </c>
      <c r="E26" s="6">
        <v>0.65</v>
      </c>
      <c r="F26" s="6">
        <f t="shared" si="0"/>
        <v>0.68900000000000006</v>
      </c>
      <c r="G26" s="6">
        <f t="shared" si="2"/>
        <v>1.4784E-2</v>
      </c>
      <c r="H26" s="6">
        <f t="shared" si="1"/>
        <v>0.70378400000000008</v>
      </c>
    </row>
    <row r="27" spans="1:8" ht="180" x14ac:dyDescent="0.25">
      <c r="A27" s="9"/>
      <c r="B27" s="5">
        <v>3.14</v>
      </c>
      <c r="C27" s="5" t="s">
        <v>57</v>
      </c>
      <c r="D27" s="5" t="s">
        <v>14</v>
      </c>
      <c r="E27" s="5">
        <v>3.71</v>
      </c>
      <c r="F27" s="6">
        <f t="shared" si="0"/>
        <v>3.9325999999999999</v>
      </c>
      <c r="G27" s="6">
        <v>0.54</v>
      </c>
      <c r="H27" s="6">
        <f t="shared" si="1"/>
        <v>4.4725999999999999</v>
      </c>
    </row>
  </sheetData>
  <mergeCells count="4">
    <mergeCell ref="A1:H1"/>
    <mergeCell ref="A2:H2"/>
    <mergeCell ref="A4:B4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Kovalenko</dc:creator>
  <cp:lastModifiedBy>Ilya Kovalenko</cp:lastModifiedBy>
  <dcterms:created xsi:type="dcterms:W3CDTF">2015-06-05T18:19:34Z</dcterms:created>
  <dcterms:modified xsi:type="dcterms:W3CDTF">2024-02-15T06:25:46Z</dcterms:modified>
</cp:coreProperties>
</file>