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ПРЕЙСКУРАНТЫ С МЕДИКАМЕНТАМИ\Для граждан РБ\"/>
    </mc:Choice>
  </mc:AlternateContent>
  <xr:revisionPtr revIDLastSave="0" documentId="13_ncr:1_{55D09D0E-6A2E-4F81-AB88-191546FB56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E27" i="1"/>
  <c r="F26" i="1"/>
  <c r="E26" i="1"/>
  <c r="C26" i="1"/>
  <c r="C27" i="1" s="1"/>
  <c r="F25" i="1"/>
  <c r="E25" i="1"/>
  <c r="G25" i="1" s="1"/>
  <c r="C25" i="1"/>
  <c r="F23" i="1"/>
  <c r="E23" i="1"/>
  <c r="G22" i="1"/>
  <c r="F22" i="1"/>
  <c r="E22" i="1"/>
  <c r="F21" i="1"/>
  <c r="E21" i="1"/>
  <c r="G21" i="1" s="1"/>
  <c r="F20" i="1"/>
  <c r="E20" i="1"/>
  <c r="F19" i="1"/>
  <c r="G19" i="1" s="1"/>
  <c r="E19" i="1"/>
  <c r="F17" i="1"/>
  <c r="G17" i="1" s="1"/>
  <c r="E17" i="1"/>
  <c r="F16" i="1"/>
  <c r="G16" i="1" s="1"/>
  <c r="E16" i="1"/>
  <c r="F15" i="1"/>
  <c r="E15" i="1"/>
  <c r="G15" i="1" s="1"/>
  <c r="F14" i="1"/>
  <c r="E14" i="1"/>
  <c r="G13" i="1"/>
  <c r="F13" i="1"/>
  <c r="E13" i="1"/>
  <c r="F12" i="1"/>
  <c r="G12" i="1" s="1"/>
  <c r="E12" i="1"/>
  <c r="F11" i="1"/>
  <c r="E11" i="1"/>
  <c r="F10" i="1"/>
  <c r="E10" i="1"/>
  <c r="G10" i="1" s="1"/>
  <c r="F9" i="1"/>
  <c r="G9" i="1" s="1"/>
  <c r="E9" i="1"/>
  <c r="F8" i="1"/>
  <c r="G8" i="1" s="1"/>
  <c r="E8" i="1"/>
  <c r="F7" i="1"/>
  <c r="E7" i="1"/>
  <c r="F6" i="1"/>
  <c r="E6" i="1"/>
  <c r="F5" i="1"/>
  <c r="G5" i="1" s="1"/>
  <c r="E5" i="1"/>
  <c r="F4" i="1"/>
  <c r="E4" i="1"/>
  <c r="G4" i="1" s="1"/>
  <c r="F3" i="1"/>
  <c r="E3" i="1"/>
  <c r="G3" i="1" s="1"/>
  <c r="G6" i="1" l="1"/>
  <c r="G7" i="1"/>
  <c r="G14" i="1"/>
  <c r="G26" i="1"/>
  <c r="G11" i="1"/>
  <c r="G23" i="1"/>
  <c r="G27" i="1"/>
  <c r="G20" i="1"/>
</calcChain>
</file>

<file path=xl/sharedStrings.xml><?xml version="1.0" encoding="utf-8"?>
<sst xmlns="http://schemas.openxmlformats.org/spreadsheetml/2006/main" count="60" uniqueCount="42">
  <si>
    <t>об уровне тарифов на платные медицинские услуги в случае их изменения по клиническим лабораторным исследованиям для граждан РБ</t>
  </si>
  <si>
    <t>№ п/п</t>
  </si>
  <si>
    <t>Наименование платной медицинской услуги</t>
  </si>
  <si>
    <t>Единица измерения</t>
  </si>
  <si>
    <t>Тариф утвержденный (рубли)</t>
  </si>
  <si>
    <t>Тариф с учетом увеличения</t>
  </si>
  <si>
    <t>Стоимость лекарственных средств и изделий медицинского назначения</t>
  </si>
  <si>
    <t>Тарифс учётом стоимостил екарственных средств и изделий медицинского назначения (рубли)</t>
  </si>
  <si>
    <t>Общий анализ крови</t>
  </si>
  <si>
    <t>исследование</t>
  </si>
  <si>
    <t>Общий анализ крови, включая лейкоцитарную формулу</t>
  </si>
  <si>
    <t>Определение холестерина</t>
  </si>
  <si>
    <t>Определение глюкозы из вены</t>
  </si>
  <si>
    <t>Определение глюкозы из пальца</t>
  </si>
  <si>
    <t>Общий анализ мочи</t>
  </si>
  <si>
    <t>Забор крови из вены</t>
  </si>
  <si>
    <t>Определение АЛТ, билирубина</t>
  </si>
  <si>
    <t>Обнаружение яиц гельминтов методом Като (1 препарат)</t>
  </si>
  <si>
    <t>проба</t>
  </si>
  <si>
    <t>Исследование соскоба на энтеробиоз (в 3-х препаратах)</t>
  </si>
  <si>
    <t>Обнаружение простейших</t>
  </si>
  <si>
    <t>Анализ крови на RW</t>
  </si>
  <si>
    <t>Общий анализ крови, включая лейкоцитарную формулу автоматизированным способом</t>
  </si>
  <si>
    <t>Определение Гликированного гемоглобина в крови</t>
  </si>
  <si>
    <t>Микрореакция преципитация (МРП) с кардиолипиновым антигеном с инактиворованной сывороткой крови-качественный метод</t>
  </si>
  <si>
    <t>Определение гармонов методом иммуноферментного анализа с полуавтоматизированным расчетом</t>
  </si>
  <si>
    <t>16.1.</t>
  </si>
  <si>
    <t>Определение концентрации Т4</t>
  </si>
  <si>
    <t>16.2.</t>
  </si>
  <si>
    <t>Определение концентрации ТТГ</t>
  </si>
  <si>
    <t>Определение протромбинового (тромбопластинового) времени с тромбопластин-кальциевой смесью с автоматическим выражением в виде МНО</t>
  </si>
  <si>
    <t>Экспресс тестирвоание на инфекцию COVID-19 (взрослые)</t>
  </si>
  <si>
    <t>Экспресс тестирвоание на инфекцию COVID-19 (дети)</t>
  </si>
  <si>
    <t>8.1.</t>
  </si>
  <si>
    <t>Клиническая биология</t>
  </si>
  <si>
    <t>8.1.17.1.</t>
  </si>
  <si>
    <t>Исследование кожи и слизистых, ногтей, волос на дерматофиты и дрожжеподобные грибы с забором материала в лаборатории: микроскопирование препаратов нативного материала</t>
  </si>
  <si>
    <t>8.1.18.</t>
  </si>
  <si>
    <t>Обнаружение чесоточного клеща в исследуемом материале с забором материала в лаборатории</t>
  </si>
  <si>
    <t>8.1.19.</t>
  </si>
  <si>
    <t>Обнаружение Demodex foliorum hominis в исследуемом материале с забором материала в лаборатории</t>
  </si>
  <si>
    <t xml:space="preserve">Цена может отличаться в засимости от стоимости лекарственных средств и изделий медицинского назначения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</si>
</sst>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&#1055;&#1056;&#1045;&#1049;&#1057;&#1050;&#1059;&#1056;&#1040;&#1053;&#1058;&#1067;%20&#1057;%20&#1052;&#1045;&#1044;&#1048;&#1050;&#1040;&#1052;&#1045;&#1053;&#1058;&#1040;&#1052;&#1048;\&#1056;&#1040;&#1047;&#1044;&#1045;&#1051;%20-&#1051;&#1040;&#1041;&#1054;&#1056;&#1040;&#1058;&#1054;&#1056;&#1053;&#1040;&#1071;%20&#1044;&#1048;&#1040;&#1043;&#1053;&#1054;&#1057;&#1058;&#1048;&#1050;&#1040;-.xls" TargetMode="External"/><Relationship Id="rId1" Type="http://schemas.openxmlformats.org/officeDocument/2006/relationships/externalLinkPath" Target="/&#1055;&#1056;&#1045;&#1049;&#1057;&#1050;&#1059;&#1056;&#1040;&#1053;&#1058;&#1067;%20&#1057;%20&#1052;&#1045;&#1044;&#1048;&#1050;&#1040;&#1052;&#1045;&#1053;&#1058;&#1040;&#1052;&#1048;/&#1056;&#1040;&#1047;&#1044;&#1045;&#1051;%20-&#1051;&#1040;&#1041;&#1054;&#1056;&#1040;&#1058;&#1054;&#1056;&#1053;&#1040;&#1071;%20&#1044;&#1048;&#1040;&#1043;&#1053;&#1054;&#1057;&#1058;&#1048;&#1050;&#1040;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Прейскурант для гр.РБ"/>
      <sheetName val="Мед-ты РБ"/>
      <sheetName val="в кассу"/>
      <sheetName val="Прейскурант для ин.гр."/>
      <sheetName val="м-ты ин.гр."/>
      <sheetName val="Прейскурант по ДДМС"/>
      <sheetName val="М-ты по ДДМС"/>
    </sheetNames>
    <sheetDataSet>
      <sheetData sheetId="0"/>
      <sheetData sheetId="1">
        <row r="14">
          <cell r="F14">
            <v>3.1699999999999999E-2</v>
          </cell>
        </row>
        <row r="34">
          <cell r="F34">
            <v>8.5000000000000006E-3</v>
          </cell>
        </row>
        <row r="49">
          <cell r="F49">
            <v>0</v>
          </cell>
        </row>
        <row r="64">
          <cell r="F64">
            <v>0</v>
          </cell>
        </row>
        <row r="78">
          <cell r="F78">
            <v>0</v>
          </cell>
        </row>
        <row r="93">
          <cell r="F93">
            <v>0.51780000000000004</v>
          </cell>
        </row>
        <row r="126">
          <cell r="F126">
            <v>0.1888</v>
          </cell>
        </row>
        <row r="152">
          <cell r="F152">
            <v>0.17920000000000003</v>
          </cell>
        </row>
        <row r="170">
          <cell r="F170">
            <v>8.199999999999999E-3</v>
          </cell>
        </row>
        <row r="204">
          <cell r="F204">
            <v>3.2568E-2</v>
          </cell>
        </row>
        <row r="216">
          <cell r="F216">
            <v>1.18</v>
          </cell>
        </row>
        <row r="228">
          <cell r="F228">
            <v>0</v>
          </cell>
        </row>
        <row r="244">
          <cell r="F244">
            <v>3.644E-2</v>
          </cell>
        </row>
        <row r="260">
          <cell r="F260">
            <v>3.644E-2</v>
          </cell>
        </row>
        <row r="282">
          <cell r="F282">
            <v>0.08</v>
          </cell>
        </row>
        <row r="294">
          <cell r="F294">
            <v>0</v>
          </cell>
        </row>
        <row r="305">
          <cell r="F305">
            <v>0</v>
          </cell>
        </row>
        <row r="316">
          <cell r="F316">
            <v>0.34</v>
          </cell>
        </row>
        <row r="329">
          <cell r="F329">
            <v>0.34</v>
          </cell>
        </row>
        <row r="342">
          <cell r="F342">
            <v>0.34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zoomScaleNormal="100" workbookViewId="0">
      <selection activeCell="K5" sqref="K5"/>
    </sheetView>
  </sheetViews>
  <sheetFormatPr defaultRowHeight="15" x14ac:dyDescent="0.25"/>
  <cols>
    <col min="1" max="1" width="7" bestFit="1" customWidth="1"/>
    <col min="2" max="2" width="18.5703125" customWidth="1"/>
    <col min="3" max="3" width="15.5703125" bestFit="1" customWidth="1"/>
    <col min="4" max="4" width="23.28515625" hidden="1" customWidth="1"/>
    <col min="5" max="5" width="21.42578125" hidden="1" customWidth="1"/>
    <col min="6" max="6" width="14.85546875" hidden="1" customWidth="1"/>
    <col min="7" max="7" width="22.85546875" bestFit="1" customWidth="1"/>
  </cols>
  <sheetData>
    <row r="1" spans="1:8" x14ac:dyDescent="0.25">
      <c r="A1" s="12" t="s">
        <v>0</v>
      </c>
      <c r="B1" s="12"/>
      <c r="C1" s="12"/>
      <c r="D1" s="12"/>
      <c r="E1" s="12"/>
      <c r="F1" s="12"/>
      <c r="G1" s="12"/>
      <c r="H1" s="1"/>
    </row>
    <row r="2" spans="1:8" ht="56.2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/>
    </row>
    <row r="3" spans="1:8" ht="30" x14ac:dyDescent="0.25">
      <c r="A3" s="4">
        <v>1</v>
      </c>
      <c r="B3" s="4" t="s">
        <v>8</v>
      </c>
      <c r="C3" s="4" t="s">
        <v>9</v>
      </c>
      <c r="D3" s="5">
        <v>0.37</v>
      </c>
      <c r="E3" s="5">
        <f>D3</f>
        <v>0.37</v>
      </c>
      <c r="F3" s="5">
        <f>'[1]Мед-ты РБ'!F14</f>
        <v>3.1699999999999999E-2</v>
      </c>
      <c r="G3" s="5">
        <f t="shared" ref="G3:G17" si="0">E3+F3</f>
        <v>0.4017</v>
      </c>
      <c r="H3" s="1"/>
    </row>
    <row r="4" spans="1:8" ht="60" x14ac:dyDescent="0.25">
      <c r="A4" s="4">
        <v>2</v>
      </c>
      <c r="B4" s="6" t="s">
        <v>10</v>
      </c>
      <c r="C4" s="6" t="s">
        <v>9</v>
      </c>
      <c r="D4" s="7">
        <v>0.54</v>
      </c>
      <c r="E4" s="5">
        <f t="shared" ref="E4:E17" si="1">D4</f>
        <v>0.54</v>
      </c>
      <c r="F4" s="7">
        <f>'[1]Мед-ты РБ'!F34</f>
        <v>8.5000000000000006E-3</v>
      </c>
      <c r="G4" s="5">
        <f t="shared" si="0"/>
        <v>0.54849999999999999</v>
      </c>
      <c r="H4" s="1"/>
    </row>
    <row r="5" spans="1:8" ht="30" x14ac:dyDescent="0.25">
      <c r="A5" s="4">
        <v>3</v>
      </c>
      <c r="B5" s="6" t="s">
        <v>11</v>
      </c>
      <c r="C5" s="6" t="s">
        <v>9</v>
      </c>
      <c r="D5" s="7">
        <v>0.82</v>
      </c>
      <c r="E5" s="5">
        <f t="shared" si="1"/>
        <v>0.82</v>
      </c>
      <c r="F5" s="7">
        <f>'[1]Мед-ты РБ'!F49</f>
        <v>0</v>
      </c>
      <c r="G5" s="5">
        <f t="shared" si="0"/>
        <v>0.82</v>
      </c>
      <c r="H5" s="1"/>
    </row>
    <row r="6" spans="1:8" ht="30" x14ac:dyDescent="0.25">
      <c r="A6" s="4">
        <v>4</v>
      </c>
      <c r="B6" s="6" t="s">
        <v>12</v>
      </c>
      <c r="C6" s="6" t="s">
        <v>9</v>
      </c>
      <c r="D6" s="7">
        <v>0.82</v>
      </c>
      <c r="E6" s="5">
        <f t="shared" si="1"/>
        <v>0.82</v>
      </c>
      <c r="F6" s="7">
        <f>'[1]Мед-ты РБ'!F64</f>
        <v>0</v>
      </c>
      <c r="G6" s="5">
        <f t="shared" si="0"/>
        <v>0.82</v>
      </c>
      <c r="H6" s="1"/>
    </row>
    <row r="7" spans="1:8" ht="30" x14ac:dyDescent="0.25">
      <c r="A7" s="4">
        <v>5</v>
      </c>
      <c r="B7" s="6" t="s">
        <v>13</v>
      </c>
      <c r="C7" s="6" t="s">
        <v>9</v>
      </c>
      <c r="D7" s="7">
        <v>0.64</v>
      </c>
      <c r="E7" s="5">
        <f t="shared" si="1"/>
        <v>0.64</v>
      </c>
      <c r="F7" s="7">
        <f>'[1]Мед-ты РБ'!F78</f>
        <v>0</v>
      </c>
      <c r="G7" s="5">
        <f t="shared" si="0"/>
        <v>0.64</v>
      </c>
      <c r="H7" s="1"/>
    </row>
    <row r="8" spans="1:8" ht="30" x14ac:dyDescent="0.25">
      <c r="A8" s="4">
        <v>6</v>
      </c>
      <c r="B8" s="6" t="s">
        <v>14</v>
      </c>
      <c r="C8" s="6" t="s">
        <v>9</v>
      </c>
      <c r="D8" s="7">
        <v>1.08</v>
      </c>
      <c r="E8" s="5">
        <f t="shared" si="1"/>
        <v>1.08</v>
      </c>
      <c r="F8" s="7">
        <f>'[1]Мед-ты РБ'!F93</f>
        <v>0.51780000000000004</v>
      </c>
      <c r="G8" s="5">
        <f t="shared" si="0"/>
        <v>1.5978000000000001</v>
      </c>
      <c r="H8" s="1"/>
    </row>
    <row r="9" spans="1:8" ht="30" x14ac:dyDescent="0.25">
      <c r="A9" s="4">
        <v>7</v>
      </c>
      <c r="B9" s="6" t="s">
        <v>15</v>
      </c>
      <c r="C9" s="6" t="s">
        <v>9</v>
      </c>
      <c r="D9" s="7">
        <v>0.82</v>
      </c>
      <c r="E9" s="5">
        <f t="shared" si="1"/>
        <v>0.82</v>
      </c>
      <c r="F9" s="7">
        <f>'[1]Мед-ты РБ'!F108</f>
        <v>0</v>
      </c>
      <c r="G9" s="5">
        <f t="shared" si="0"/>
        <v>0.82</v>
      </c>
      <c r="H9" s="1"/>
    </row>
    <row r="10" spans="1:8" ht="30" x14ac:dyDescent="0.25">
      <c r="A10" s="4">
        <v>8</v>
      </c>
      <c r="B10" s="6" t="s">
        <v>16</v>
      </c>
      <c r="C10" s="6" t="s">
        <v>9</v>
      </c>
      <c r="D10" s="7">
        <v>1.58</v>
      </c>
      <c r="E10" s="5">
        <f t="shared" si="1"/>
        <v>1.58</v>
      </c>
      <c r="F10" s="7">
        <f>'[1]Мед-ты РБ'!F126</f>
        <v>0.1888</v>
      </c>
      <c r="G10" s="5">
        <f t="shared" si="0"/>
        <v>1.7688000000000001</v>
      </c>
      <c r="H10" s="1"/>
    </row>
    <row r="11" spans="1:8" ht="60" x14ac:dyDescent="0.25">
      <c r="A11" s="4">
        <v>9</v>
      </c>
      <c r="B11" s="4" t="s">
        <v>17</v>
      </c>
      <c r="C11" s="4" t="s">
        <v>18</v>
      </c>
      <c r="D11" s="5">
        <v>1.08</v>
      </c>
      <c r="E11" s="5">
        <f t="shared" si="1"/>
        <v>1.08</v>
      </c>
      <c r="F11" s="5">
        <f>'[1]Мед-ты РБ'!F135</f>
        <v>0</v>
      </c>
      <c r="G11" s="5">
        <f t="shared" si="0"/>
        <v>1.08</v>
      </c>
      <c r="H11" s="1"/>
    </row>
    <row r="12" spans="1:8" ht="60" x14ac:dyDescent="0.25">
      <c r="A12" s="4">
        <v>10</v>
      </c>
      <c r="B12" s="4" t="s">
        <v>19</v>
      </c>
      <c r="C12" s="4" t="s">
        <v>9</v>
      </c>
      <c r="D12" s="5">
        <v>1.08</v>
      </c>
      <c r="E12" s="5">
        <f t="shared" si="1"/>
        <v>1.08</v>
      </c>
      <c r="F12" s="5">
        <f>'[1]Мед-ты РБ'!F142</f>
        <v>0</v>
      </c>
      <c r="G12" s="5">
        <f t="shared" si="0"/>
        <v>1.08</v>
      </c>
      <c r="H12" s="1"/>
    </row>
    <row r="13" spans="1:8" ht="30" x14ac:dyDescent="0.25">
      <c r="A13" s="4">
        <v>11</v>
      </c>
      <c r="B13" s="4" t="s">
        <v>20</v>
      </c>
      <c r="C13" s="4" t="s">
        <v>9</v>
      </c>
      <c r="D13" s="5">
        <v>0.81</v>
      </c>
      <c r="E13" s="5">
        <f t="shared" si="1"/>
        <v>0.81</v>
      </c>
      <c r="F13" s="5">
        <f>'[1]Мед-ты РБ'!F152</f>
        <v>0.17920000000000003</v>
      </c>
      <c r="G13" s="5">
        <f t="shared" si="0"/>
        <v>0.98920000000000008</v>
      </c>
      <c r="H13" s="1"/>
    </row>
    <row r="14" spans="1:8" ht="30" x14ac:dyDescent="0.25">
      <c r="A14" s="4">
        <v>12</v>
      </c>
      <c r="B14" s="4" t="s">
        <v>21</v>
      </c>
      <c r="C14" s="4" t="s">
        <v>9</v>
      </c>
      <c r="D14" s="5">
        <v>0.91</v>
      </c>
      <c r="E14" s="5">
        <f t="shared" si="1"/>
        <v>0.91</v>
      </c>
      <c r="F14" s="5">
        <f>'[1]Мед-ты РБ'!F170</f>
        <v>8.199999999999999E-3</v>
      </c>
      <c r="G14" s="5">
        <f t="shared" si="0"/>
        <v>0.91820000000000002</v>
      </c>
      <c r="H14" s="1"/>
    </row>
    <row r="15" spans="1:8" ht="90" x14ac:dyDescent="0.25">
      <c r="A15" s="4">
        <v>13</v>
      </c>
      <c r="B15" s="4" t="s">
        <v>22</v>
      </c>
      <c r="C15" s="4" t="s">
        <v>9</v>
      </c>
      <c r="D15" s="5">
        <v>0.54</v>
      </c>
      <c r="E15" s="5">
        <f t="shared" si="1"/>
        <v>0.54</v>
      </c>
      <c r="F15" s="5">
        <f>'[1]Мед-ты РБ'!F204</f>
        <v>3.2568E-2</v>
      </c>
      <c r="G15" s="5">
        <f t="shared" si="0"/>
        <v>0.57256800000000008</v>
      </c>
      <c r="H15" s="1"/>
    </row>
    <row r="16" spans="1:8" ht="60" x14ac:dyDescent="0.25">
      <c r="A16" s="4">
        <v>14</v>
      </c>
      <c r="B16" s="4" t="s">
        <v>23</v>
      </c>
      <c r="C16" s="4" t="s">
        <v>9</v>
      </c>
      <c r="D16" s="5">
        <v>0.37</v>
      </c>
      <c r="E16" s="5">
        <f t="shared" si="1"/>
        <v>0.37</v>
      </c>
      <c r="F16" s="5">
        <f>'[1]Мед-ты РБ'!F216</f>
        <v>1.18</v>
      </c>
      <c r="G16" s="5">
        <f t="shared" si="0"/>
        <v>1.5499999999999998</v>
      </c>
      <c r="H16" s="1"/>
    </row>
    <row r="17" spans="1:8" ht="135" x14ac:dyDescent="0.25">
      <c r="A17" s="4">
        <v>15</v>
      </c>
      <c r="B17" s="4" t="s">
        <v>24</v>
      </c>
      <c r="C17" s="4" t="s">
        <v>9</v>
      </c>
      <c r="D17" s="5">
        <v>1.25</v>
      </c>
      <c r="E17" s="5">
        <f t="shared" si="1"/>
        <v>1.25</v>
      </c>
      <c r="F17" s="5">
        <f>'[1]Мед-ты РБ'!F228</f>
        <v>0</v>
      </c>
      <c r="G17" s="5">
        <f t="shared" si="0"/>
        <v>1.25</v>
      </c>
      <c r="H17" s="1"/>
    </row>
    <row r="18" spans="1:8" x14ac:dyDescent="0.25">
      <c r="A18" s="4">
        <v>16</v>
      </c>
      <c r="B18" s="13" t="s">
        <v>25</v>
      </c>
      <c r="C18" s="14"/>
      <c r="D18" s="14"/>
      <c r="E18" s="14"/>
      <c r="F18" s="14"/>
      <c r="G18" s="14"/>
      <c r="H18" s="1"/>
    </row>
    <row r="19" spans="1:8" ht="30" x14ac:dyDescent="0.25">
      <c r="A19" s="4" t="s">
        <v>26</v>
      </c>
      <c r="B19" s="4" t="s">
        <v>27</v>
      </c>
      <c r="C19" s="4" t="s">
        <v>9</v>
      </c>
      <c r="D19" s="5">
        <v>0.82</v>
      </c>
      <c r="E19" s="5">
        <f>D19</f>
        <v>0.82</v>
      </c>
      <c r="F19" s="5">
        <f>'[1]Мед-ты РБ'!F244</f>
        <v>3.644E-2</v>
      </c>
      <c r="G19" s="5">
        <f>E19+F19</f>
        <v>0.85643999999999998</v>
      </c>
      <c r="H19" s="1"/>
    </row>
    <row r="20" spans="1:8" ht="30" x14ac:dyDescent="0.25">
      <c r="A20" s="4" t="s">
        <v>28</v>
      </c>
      <c r="B20" s="4" t="s">
        <v>29</v>
      </c>
      <c r="C20" s="4" t="s">
        <v>9</v>
      </c>
      <c r="D20" s="5">
        <v>0.82</v>
      </c>
      <c r="E20" s="5">
        <f>D20</f>
        <v>0.82</v>
      </c>
      <c r="F20" s="5">
        <f>'[1]Мед-ты РБ'!F260</f>
        <v>3.644E-2</v>
      </c>
      <c r="G20" s="5">
        <f>E20+F20</f>
        <v>0.85643999999999998</v>
      </c>
      <c r="H20" s="1"/>
    </row>
    <row r="21" spans="1:8" ht="150" x14ac:dyDescent="0.25">
      <c r="A21" s="4">
        <v>17</v>
      </c>
      <c r="B21" s="4" t="s">
        <v>30</v>
      </c>
      <c r="C21" s="4" t="s">
        <v>9</v>
      </c>
      <c r="D21" s="5">
        <v>2.41</v>
      </c>
      <c r="E21" s="5">
        <f>D21</f>
        <v>2.41</v>
      </c>
      <c r="F21" s="5">
        <f>'[1]Мед-ты РБ'!F282</f>
        <v>0.08</v>
      </c>
      <c r="G21" s="5">
        <f>E21+F21</f>
        <v>2.4900000000000002</v>
      </c>
      <c r="H21" s="1"/>
    </row>
    <row r="22" spans="1:8" ht="60" x14ac:dyDescent="0.25">
      <c r="A22" s="4">
        <v>18</v>
      </c>
      <c r="B22" s="4" t="s">
        <v>31</v>
      </c>
      <c r="C22" s="4" t="s">
        <v>9</v>
      </c>
      <c r="D22" s="5">
        <v>4.9000000000000004</v>
      </c>
      <c r="E22" s="5">
        <f>D22</f>
        <v>4.9000000000000004</v>
      </c>
      <c r="F22" s="5">
        <f>'[1]Мед-ты РБ'!F294</f>
        <v>0</v>
      </c>
      <c r="G22" s="5">
        <f>E22+F22</f>
        <v>4.9000000000000004</v>
      </c>
      <c r="H22" s="1"/>
    </row>
    <row r="23" spans="1:8" ht="60" x14ac:dyDescent="0.25">
      <c r="A23" s="4">
        <v>19</v>
      </c>
      <c r="B23" s="4" t="s">
        <v>32</v>
      </c>
      <c r="C23" s="4" t="s">
        <v>9</v>
      </c>
      <c r="D23" s="5">
        <v>4.4800000000000004</v>
      </c>
      <c r="E23" s="5">
        <f>D23</f>
        <v>4.4800000000000004</v>
      </c>
      <c r="F23" s="5">
        <f>'[1]Мед-ты РБ'!F305</f>
        <v>0</v>
      </c>
      <c r="G23" s="5">
        <f>E23+F23</f>
        <v>4.4800000000000004</v>
      </c>
      <c r="H23" s="1"/>
    </row>
    <row r="24" spans="1:8" x14ac:dyDescent="0.25">
      <c r="A24" s="4" t="s">
        <v>33</v>
      </c>
      <c r="B24" s="15" t="s">
        <v>34</v>
      </c>
      <c r="C24" s="16"/>
      <c r="D24" s="16"/>
      <c r="E24" s="16"/>
      <c r="F24" s="16"/>
      <c r="G24" s="17"/>
      <c r="H24" s="1"/>
    </row>
    <row r="25" spans="1:8" ht="204.75" x14ac:dyDescent="0.25">
      <c r="A25" s="8" t="s">
        <v>35</v>
      </c>
      <c r="B25" s="9" t="s">
        <v>36</v>
      </c>
      <c r="C25" s="4" t="str">
        <f>C22</f>
        <v>исследование</v>
      </c>
      <c r="D25" s="5">
        <v>1.18</v>
      </c>
      <c r="E25" s="5">
        <f>D25</f>
        <v>1.18</v>
      </c>
      <c r="F25" s="5">
        <f>'[1]Мед-ты РБ'!F316</f>
        <v>0.34</v>
      </c>
      <c r="G25" s="5">
        <f>E25+F25</f>
        <v>1.52</v>
      </c>
      <c r="H25" s="1"/>
    </row>
    <row r="26" spans="1:8" ht="126" x14ac:dyDescent="0.25">
      <c r="A26" s="8" t="s">
        <v>37</v>
      </c>
      <c r="B26" s="9" t="s">
        <v>38</v>
      </c>
      <c r="C26" s="4" t="str">
        <f>C23</f>
        <v>исследование</v>
      </c>
      <c r="D26" s="5">
        <v>1.56</v>
      </c>
      <c r="E26" s="5">
        <f>D26</f>
        <v>1.56</v>
      </c>
      <c r="F26" s="5">
        <f>'[1]Мед-ты РБ'!F329</f>
        <v>0.34</v>
      </c>
      <c r="G26" s="5">
        <f>E26+F26</f>
        <v>1.9000000000000001</v>
      </c>
      <c r="H26" s="1"/>
    </row>
    <row r="27" spans="1:8" ht="126" x14ac:dyDescent="0.25">
      <c r="A27" s="8" t="s">
        <v>39</v>
      </c>
      <c r="B27" s="9" t="s">
        <v>40</v>
      </c>
      <c r="C27" s="4" t="str">
        <f>C26</f>
        <v>исследование</v>
      </c>
      <c r="D27" s="5">
        <v>1.56</v>
      </c>
      <c r="E27" s="5">
        <f>D27</f>
        <v>1.56</v>
      </c>
      <c r="F27" s="5">
        <f>'[1]Мед-ты РБ'!F342</f>
        <v>0.34</v>
      </c>
      <c r="G27" s="5">
        <f>E27+F27</f>
        <v>1.9000000000000001</v>
      </c>
      <c r="H27" s="1"/>
    </row>
    <row r="28" spans="1:8" x14ac:dyDescent="0.25">
      <c r="A28" s="10"/>
      <c r="B28" s="10"/>
      <c r="C28" s="10"/>
      <c r="D28" s="10"/>
      <c r="E28" s="11"/>
      <c r="F28" s="11"/>
      <c r="G28" s="11"/>
      <c r="H28" s="1"/>
    </row>
    <row r="29" spans="1:8" x14ac:dyDescent="0.25">
      <c r="A29" s="18" t="s">
        <v>41</v>
      </c>
      <c r="B29" s="18"/>
      <c r="C29" s="18"/>
      <c r="D29" s="18"/>
      <c r="E29" s="18"/>
      <c r="F29" s="18"/>
      <c r="G29" s="18"/>
      <c r="H29" s="18"/>
    </row>
  </sheetData>
  <mergeCells count="4">
    <mergeCell ref="A1:G1"/>
    <mergeCell ref="B18:G18"/>
    <mergeCell ref="B24:G24"/>
    <mergeCell ref="A29:H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Kovalenko</dc:creator>
  <cp:lastModifiedBy>Ilya Kovalenko</cp:lastModifiedBy>
  <dcterms:created xsi:type="dcterms:W3CDTF">2015-06-05T18:19:34Z</dcterms:created>
  <dcterms:modified xsi:type="dcterms:W3CDTF">2024-02-14T06:23:45Z</dcterms:modified>
</cp:coreProperties>
</file>